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зм\Desktop\Бюджет 2019\Бюджет 2019\Бюбжет 2019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1" i="1" l="1"/>
  <c r="M81" i="1"/>
  <c r="M138" i="1" l="1"/>
  <c r="M128" i="1" s="1"/>
  <c r="O73" i="1" l="1"/>
  <c r="Q73" i="1"/>
  <c r="M73" i="1"/>
  <c r="M91" i="1"/>
  <c r="O92" i="1"/>
  <c r="Q92" i="1"/>
  <c r="M92" i="1"/>
  <c r="M63" i="1" l="1"/>
  <c r="Q138" i="1" l="1"/>
  <c r="O138" i="1"/>
  <c r="Q132" i="1"/>
  <c r="O132" i="1"/>
  <c r="M49" i="1" l="1"/>
  <c r="Q197" i="1"/>
  <c r="Q196" i="1" s="1"/>
  <c r="Q195" i="1" s="1"/>
  <c r="Q194" i="1" s="1"/>
  <c r="Q193" i="1" s="1"/>
  <c r="Q192" i="1" s="1"/>
  <c r="Q189" i="1"/>
  <c r="Q188" i="1" s="1"/>
  <c r="Q187" i="1" s="1"/>
  <c r="Q186" i="1" s="1"/>
  <c r="Q185" i="1" s="1"/>
  <c r="Q173" i="1"/>
  <c r="Q172" i="1" s="1"/>
  <c r="Q171" i="1" s="1"/>
  <c r="Q170" i="1" s="1"/>
  <c r="Q169" i="1" s="1"/>
  <c r="Q168" i="1" s="1"/>
  <c r="Q165" i="1"/>
  <c r="Q162" i="1"/>
  <c r="Q159" i="1"/>
  <c r="Q153" i="1"/>
  <c r="Q152" i="1" s="1"/>
  <c r="Q151" i="1" s="1"/>
  <c r="Q150" i="1" s="1"/>
  <c r="Q149" i="1" s="1"/>
  <c r="Q148" i="1" s="1"/>
  <c r="Q146" i="1"/>
  <c r="Q145" i="1" s="1"/>
  <c r="Q143" i="1"/>
  <c r="Q142" i="1" s="1"/>
  <c r="Q136" i="1"/>
  <c r="Q110" i="1"/>
  <c r="Q106" i="1" s="1"/>
  <c r="Q101" i="1" s="1"/>
  <c r="Q97" i="1" s="1"/>
  <c r="Q96" i="1" s="1"/>
  <c r="Q95" i="1" s="1"/>
  <c r="Q89" i="1"/>
  <c r="Q88" i="1" s="1"/>
  <c r="Q82" i="1"/>
  <c r="Q81" i="1" s="1"/>
  <c r="Q79" i="1"/>
  <c r="Q78" i="1" s="1"/>
  <c r="Q76" i="1"/>
  <c r="Q75" i="1" s="1"/>
  <c r="Q71" i="1"/>
  <c r="Q70" i="1" s="1"/>
  <c r="Q68" i="1"/>
  <c r="Q67" i="1" s="1"/>
  <c r="Q65" i="1"/>
  <c r="Q63" i="1"/>
  <c r="Q61" i="1"/>
  <c r="Q60" i="1" s="1"/>
  <c r="Q59" i="1" s="1"/>
  <c r="Q58" i="1" s="1"/>
  <c r="Q52" i="1"/>
  <c r="Q51" i="1" s="1"/>
  <c r="Q50" i="1" s="1"/>
  <c r="Q49" i="1"/>
  <c r="Q48" i="1" s="1"/>
  <c r="Q47" i="1" s="1"/>
  <c r="Q39" i="1" s="1"/>
  <c r="Q45" i="1"/>
  <c r="Q27" i="1"/>
  <c r="Q21" i="1" s="1"/>
  <c r="Q20" i="1" s="1"/>
  <c r="Q19" i="1"/>
  <c r="Q17" i="1"/>
  <c r="Q16" i="1" s="1"/>
  <c r="Q15" i="1" s="1"/>
  <c r="Q14" i="1" s="1"/>
  <c r="Q13" i="1" s="1"/>
  <c r="O197" i="1"/>
  <c r="O196" i="1" s="1"/>
  <c r="O195" i="1" s="1"/>
  <c r="O194" i="1" s="1"/>
  <c r="O193" i="1" s="1"/>
  <c r="O192" i="1" s="1"/>
  <c r="O189" i="1"/>
  <c r="O188" i="1" s="1"/>
  <c r="O187" i="1" s="1"/>
  <c r="O186" i="1" s="1"/>
  <c r="O185" i="1" s="1"/>
  <c r="O173" i="1"/>
  <c r="O172" i="1" s="1"/>
  <c r="O171" i="1" s="1"/>
  <c r="O170" i="1" s="1"/>
  <c r="O169" i="1" s="1"/>
  <c r="O168" i="1" s="1"/>
  <c r="O165" i="1"/>
  <c r="O162" i="1"/>
  <c r="O159" i="1"/>
  <c r="O153" i="1"/>
  <c r="O152" i="1" s="1"/>
  <c r="O151" i="1" s="1"/>
  <c r="O150" i="1" s="1"/>
  <c r="O149" i="1" s="1"/>
  <c r="O148" i="1" s="1"/>
  <c r="O146" i="1"/>
  <c r="O145" i="1" s="1"/>
  <c r="O143" i="1"/>
  <c r="O142" i="1" s="1"/>
  <c r="O136" i="1"/>
  <c r="O110" i="1"/>
  <c r="O89" i="1"/>
  <c r="O88" i="1" s="1"/>
  <c r="O79" i="1"/>
  <c r="O78" i="1" s="1"/>
  <c r="O76" i="1"/>
  <c r="O75" i="1" s="1"/>
  <c r="O71" i="1"/>
  <c r="O70" i="1" s="1"/>
  <c r="O68" i="1"/>
  <c r="O67" i="1" s="1"/>
  <c r="O65" i="1"/>
  <c r="O63" i="1"/>
  <c r="O61" i="1"/>
  <c r="O60" i="1" s="1"/>
  <c r="O59" i="1" s="1"/>
  <c r="O58" i="1" s="1"/>
  <c r="O52" i="1"/>
  <c r="O51" i="1" s="1"/>
  <c r="O50" i="1" s="1"/>
  <c r="O49" i="1"/>
  <c r="O48" i="1" s="1"/>
  <c r="O47" i="1" s="1"/>
  <c r="O39" i="1" s="1"/>
  <c r="O45" i="1"/>
  <c r="O27" i="1"/>
  <c r="O21" i="1" s="1"/>
  <c r="O20" i="1" s="1"/>
  <c r="O19" i="1"/>
  <c r="O17" i="1"/>
  <c r="O16" i="1" s="1"/>
  <c r="O15" i="1" s="1"/>
  <c r="O14" i="1" s="1"/>
  <c r="O13" i="1" s="1"/>
  <c r="M165" i="1"/>
  <c r="Q57" i="1" l="1"/>
  <c r="O57" i="1"/>
  <c r="O12" i="1"/>
  <c r="O11" i="1" s="1"/>
  <c r="O141" i="1"/>
  <c r="O128" i="1" s="1"/>
  <c r="O123" i="1" s="1"/>
  <c r="O120" i="1" s="1"/>
  <c r="O119" i="1" s="1"/>
  <c r="O118" i="1" s="1"/>
  <c r="O158" i="1"/>
  <c r="Q12" i="1"/>
  <c r="Q11" i="1" s="1"/>
  <c r="Q141" i="1"/>
  <c r="Q128" i="1" s="1"/>
  <c r="Q123" i="1" s="1"/>
  <c r="Q120" i="1" s="1"/>
  <c r="Q119" i="1" s="1"/>
  <c r="Q118" i="1" s="1"/>
  <c r="O106" i="1"/>
  <c r="O101" i="1" s="1"/>
  <c r="O97" i="1" s="1"/>
  <c r="O96" i="1" s="1"/>
  <c r="O95" i="1" s="1"/>
  <c r="Q158" i="1"/>
  <c r="O204" i="1" l="1"/>
  <c r="M61" i="1"/>
  <c r="M68" i="1" l="1"/>
  <c r="M67" i="1" s="1"/>
  <c r="M136" i="1" l="1"/>
  <c r="M60" i="1" l="1"/>
  <c r="M59" i="1" s="1"/>
  <c r="M89" i="1"/>
  <c r="M88" i="1" s="1"/>
  <c r="M79" i="1"/>
  <c r="M78" i="1" s="1"/>
  <c r="M76" i="1" l="1"/>
  <c r="M75" i="1" s="1"/>
  <c r="M71" i="1"/>
  <c r="M70" i="1" s="1"/>
  <c r="M146" i="1" l="1"/>
  <c r="M145" i="1" s="1"/>
  <c r="M143" i="1"/>
  <c r="M142" i="1" s="1"/>
  <c r="M141" i="1" l="1"/>
  <c r="Q204" i="1"/>
  <c r="M189" i="1"/>
  <c r="M197" i="1"/>
  <c r="M132" i="1"/>
  <c r="M110" i="1" l="1"/>
  <c r="M65" i="1"/>
  <c r="M196" i="1" l="1"/>
  <c r="M195" i="1" s="1"/>
  <c r="M194" i="1" s="1"/>
  <c r="M193" i="1" s="1"/>
  <c r="M192" i="1" s="1"/>
  <c r="M188" i="1"/>
  <c r="M187" i="1" s="1"/>
  <c r="M186" i="1" s="1"/>
  <c r="M185" i="1" s="1"/>
  <c r="M173" i="1"/>
  <c r="M172" i="1" s="1"/>
  <c r="M171" i="1" s="1"/>
  <c r="M170" i="1" s="1"/>
  <c r="M169" i="1" s="1"/>
  <c r="M168" i="1" s="1"/>
  <c r="M162" i="1"/>
  <c r="M159" i="1"/>
  <c r="M153" i="1"/>
  <c r="M152" i="1" s="1"/>
  <c r="M151" i="1" s="1"/>
  <c r="M150" i="1" s="1"/>
  <c r="M149" i="1" s="1"/>
  <c r="M148" i="1" s="1"/>
  <c r="M123" i="1"/>
  <c r="M106" i="1"/>
  <c r="M48" i="1"/>
  <c r="M47" i="1" s="1"/>
  <c r="M39" i="1" s="1"/>
  <c r="M52" i="1"/>
  <c r="M51" i="1" s="1"/>
  <c r="M50" i="1" s="1"/>
  <c r="M45" i="1"/>
  <c r="M19" i="1"/>
  <c r="M27" i="1"/>
  <c r="M21" i="1" s="1"/>
  <c r="M20" i="1" s="1"/>
  <c r="M101" i="1" l="1"/>
  <c r="M97" i="1" s="1"/>
  <c r="M96" i="1" s="1"/>
  <c r="M95" i="1" s="1"/>
  <c r="M58" i="1"/>
  <c r="M57" i="1" s="1"/>
  <c r="M158" i="1"/>
  <c r="M120" i="1"/>
  <c r="M119" i="1" s="1"/>
  <c r="M17" i="1"/>
  <c r="M16" i="1" s="1"/>
  <c r="M15" i="1" s="1"/>
  <c r="M14" i="1" s="1"/>
  <c r="M13" i="1" s="1"/>
  <c r="M12" i="1" s="1"/>
  <c r="M11" i="1" s="1"/>
  <c r="M118" i="1" l="1"/>
  <c r="M204" i="1" s="1"/>
</calcChain>
</file>

<file path=xl/sharedStrings.xml><?xml version="1.0" encoding="utf-8"?>
<sst xmlns="http://schemas.openxmlformats.org/spreadsheetml/2006/main" count="591" uniqueCount="150">
  <si>
    <t xml:space="preserve">к проекту Решения городского Совета </t>
  </si>
  <si>
    <t>МО «Городской округ г.Сунжа»</t>
  </si>
  <si>
    <t>Ведомственная структура</t>
  </si>
  <si>
    <t>Гл.</t>
  </si>
  <si>
    <t>Рз</t>
  </si>
  <si>
    <t>Пз</t>
  </si>
  <si>
    <t>ЦСР</t>
  </si>
  <si>
    <t>ВР</t>
  </si>
  <si>
    <t>сумма тыс. руб.</t>
  </si>
  <si>
    <t>П</t>
  </si>
  <si>
    <t>ПП</t>
  </si>
  <si>
    <t>ОМ</t>
  </si>
  <si>
    <t>НР</t>
  </si>
  <si>
    <t>Городской совет муниципального образования «Городской округ г.Сунжа»</t>
  </si>
  <si>
    <t xml:space="preserve">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</si>
  <si>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</si>
  <si>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(аппарат)</t>
  </si>
  <si>
    <t>Непрограммные расходы в рамках обеспечения деятельности законодательного представительного органа</t>
  </si>
  <si>
    <t>Обеспечение деятельности председателя законодательного органа муниципальной власти</t>
  </si>
  <si>
    <t>Расходы на выплаты по оплате труда работников муниципальных органов</t>
  </si>
  <si>
    <t>Расходы на выплаты персоналу в целях обеспечения выполнения функций муниципальными органами, казёнными учреждениями, органами управления государственными внебюджетными фондами</t>
  </si>
  <si>
    <t>Председатель городского совета (Расходы на обеспечение функций муниципальных органов (за исключением расходов на выплаты по оплате труда указанных органов)</t>
  </si>
  <si>
    <t>Расходы на обеспечение функций муниципальных органов (за исключение расходов на выплаты по оплате труда указанных органов)</t>
  </si>
  <si>
    <t>Закупка товаров, работ, услуг для муниципальных нужд</t>
  </si>
  <si>
    <t>Иные бюджетные ассигнования</t>
  </si>
  <si>
    <t> Орган местного самоуправления «Администрация г.п.Сунжа»</t>
  </si>
  <si>
    <t xml:space="preserve">Функционирование высшего должностного лица субъекта Российской Федерации и муниципального образования  </t>
  </si>
  <si>
    <t>Непрограммные расходы в рамках обеспечения деятельности   органов исполнительной власти</t>
  </si>
  <si>
    <t>Глава муниципального образования</t>
  </si>
  <si>
    <t>Глава муниципального образования (Расходы на обеспечение функций муниципальных органов (за исключением расходов на выплаты по оплате труда указанных органов)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</si>
  <si>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</si>
  <si>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</si>
  <si>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по оплате труда работников государственных органов</t>
  </si>
  <si>
    <t>Расходы на обеспечение функций муниципальных органов (за исключением расходов на выплаты по оплате труда указанных органов)</t>
  </si>
  <si>
    <t>Другие общегосударственные вопросы</t>
  </si>
  <si>
    <t>Расходы на выполнение функций по вопросам общегородского значения</t>
  </si>
  <si>
    <t>Закупка товаров, работ и услуг</t>
  </si>
  <si>
    <t>Национальная экономика</t>
  </si>
  <si>
    <t>Дорожное хозяйство</t>
  </si>
  <si>
    <t>Программа "Благоустройство муниципального образования «Городской округ город Сунжа" на 2018-2020 годы.</t>
  </si>
  <si>
    <t>Подпрограмма "Мероприятия по содержанию и благоустройству" муниципального образования "Городской округ город Сунжа" на 2018-2020 годы.</t>
  </si>
  <si>
    <t xml:space="preserve"> Реализация мероприятий, направленных на организацию благоустройства территорий   городского округов г.Сунжа</t>
  </si>
  <si>
    <t>Строительство и содержание автомобильных дорог и инженерных сооружений в границах городских округов и поселений в рамках благоустройства</t>
  </si>
  <si>
    <t>Закупка товаров, работ и услуг для государственных (муниципальных) нужд</t>
  </si>
  <si>
    <t xml:space="preserve">Жилищно-коммунальное хозяйство </t>
  </si>
  <si>
    <t xml:space="preserve">Благоустройство </t>
  </si>
  <si>
    <t xml:space="preserve">  Реализация мероприятий, направленных на организацию благоустройства территории г. Сунжа</t>
  </si>
  <si>
    <t xml:space="preserve">Уличное освещение </t>
  </si>
  <si>
    <t>Прочие мероприятия по благоустройству городских округов и поселений</t>
  </si>
  <si>
    <t>Культура, кинематография</t>
  </si>
  <si>
    <t xml:space="preserve">Культура, </t>
  </si>
  <si>
    <t xml:space="preserve">Программа "Развития культуры" муниципального образования "Городской округ город Сунжа" на 2018-2020 годы </t>
  </si>
  <si>
    <t>Подпрограмма «Организация культурно-досуговой деятельности» в муниципальном образовании "Городской округ город Сунжа "</t>
  </si>
  <si>
    <t>Реализация мер по развитию сферы культуры и искусства, создание условий для организации досуга населения» организация досуга</t>
  </si>
  <si>
    <t>Обеспечение деятельности учреждений (оказание услуг) в сфере культуры и кинематографии</t>
  </si>
  <si>
    <t xml:space="preserve">Закупка товаров, работ и услуг </t>
  </si>
  <si>
    <t xml:space="preserve">Уплата налогов, сборов и иных платежей </t>
  </si>
  <si>
    <t>Обеспечение предоставления мер социальной поддержки     детям-сиротам, детям, оставшихся без попечения родителей"</t>
  </si>
  <si>
    <t>Выплаты единовременного пособия при всех формах устройства детей, лишенных родительского попечения в семью</t>
  </si>
  <si>
    <t>Социальное обеспечение и иные выплаты населению</t>
  </si>
  <si>
    <t>Выплата единовременных пособий при поступлении детей-сирот, находящихся под опекой (попечительством), в высшие и средние профессиональные учебные заведения на территории Республики Ингушетия</t>
  </si>
  <si>
    <t>Выплата пособия на содержание ребенка в семье опекуна и приёмной семье, а также вознаграждение, причитающееся приемному родителю</t>
  </si>
  <si>
    <t>Финансовое управление города Сунжа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</si>
  <si>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</si>
  <si>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"Управление муниципальными финансами муниципального образования "Городской округ город Сунжа" на 2018-2020 годы</t>
  </si>
  <si>
    <t>"Организация бюджетного процесса в муниципальном образовании "Городской округ город Сунжа"</t>
  </si>
  <si>
    <t>Обеспечение деятельности финансового органа</t>
  </si>
  <si>
    <t xml:space="preserve">Расходы на выплаты по оплате труда работников финансового органа </t>
  </si>
  <si>
    <t>Резервные фонды</t>
  </si>
  <si>
    <t xml:space="preserve">Подпрограмма "Организация бюджетного процесса в муниципальном образовании "Городской округ город Сунжа" </t>
  </si>
  <si>
    <t>Расходы резервного фонда</t>
  </si>
  <si>
    <t xml:space="preserve">Формирование резервного фонда администрации г. Сунжа </t>
  </si>
  <si>
    <t>Резервные средства</t>
  </si>
  <si>
    <t>Физкультура и спорт</t>
  </si>
  <si>
    <r>
      <t xml:space="preserve">МКУ </t>
    </r>
    <r>
      <rPr>
        <sz val="11"/>
        <color theme="1"/>
        <rFont val="Times New Roman"/>
        <family val="1"/>
        <charset val="204"/>
      </rPr>
      <t>«</t>
    </r>
    <r>
      <rPr>
        <b/>
        <sz val="11"/>
        <color theme="1"/>
        <rFont val="Times New Roman"/>
        <family val="1"/>
        <charset val="204"/>
      </rPr>
      <t>Стадион им. Дьякова"</t>
    </r>
  </si>
  <si>
    <t>Программа "Развитие физической культуры и спорта" муниципального образования "Городской округ город Сунжа"</t>
  </si>
  <si>
    <t>Подпрограмма "Развитие физической культуры" в муниципальном образовании "Городской округ город Сунжа".</t>
  </si>
  <si>
    <t>Обеспечение деятельности (оказания услуг) учреждений по спортивной подготовке</t>
  </si>
  <si>
    <t>Организация проведения спортивно-массовых мероприятий на территории муниципального образования "Городской округ город Сунжа".</t>
  </si>
  <si>
    <t>ИТОГО:</t>
  </si>
  <si>
    <t>Программа "Управление муниципальными финансами муниципального образования "Городской округ город Сунжа" на 2018-2019 годы</t>
  </si>
  <si>
    <t>Организация и содержание мест захоронения</t>
  </si>
  <si>
    <t xml:space="preserve">                                                                                                                   Приложение   №5</t>
  </si>
  <si>
    <t xml:space="preserve">Выполнение мероприятий по реализации вопросов общегородского значения </t>
  </si>
  <si>
    <t>01</t>
  </si>
  <si>
    <t>03</t>
  </si>
  <si>
    <t>02</t>
  </si>
  <si>
    <t>04</t>
  </si>
  <si>
    <t>05</t>
  </si>
  <si>
    <t>08</t>
  </si>
  <si>
    <t>00</t>
  </si>
  <si>
    <t>06</t>
  </si>
  <si>
    <t>300</t>
  </si>
  <si>
    <t>09</t>
  </si>
  <si>
    <t>1</t>
  </si>
  <si>
    <t>60020</t>
  </si>
  <si>
    <t>200</t>
  </si>
  <si>
    <t>60010</t>
  </si>
  <si>
    <t>60050</t>
  </si>
  <si>
    <t>360</t>
  </si>
  <si>
    <t>Озеленение</t>
  </si>
  <si>
    <t>10</t>
  </si>
  <si>
    <t>60030</t>
  </si>
  <si>
    <t>800</t>
  </si>
  <si>
    <t>«Формирование современной городской среды в городском округе города Сунжа на 2017 год»</t>
  </si>
  <si>
    <t>Благоустройство дворовых территорий муниципального образования «Городской округ город Сунжа» на 2017 год.</t>
  </si>
  <si>
    <t>Реализация мероприятий, направленных на организацию благоустройства территории городских округов г.Сунжа</t>
  </si>
  <si>
    <t>Поддержка государственных программ субъектов</t>
  </si>
  <si>
    <t>Российской Федерации и муниципальных программ формирования современной городской среды.</t>
  </si>
  <si>
    <r>
      <t>Благоустройство территории общего пользования муниципального образования «Городской округ город Сунжа» на 2017 год</t>
    </r>
    <r>
      <rPr>
        <sz val="11"/>
        <color theme="1"/>
        <rFont val="Times New Roman"/>
        <family val="1"/>
        <charset val="204"/>
      </rPr>
      <t>.</t>
    </r>
  </si>
  <si>
    <t>R5550</t>
  </si>
  <si>
    <t>2</t>
  </si>
  <si>
    <t>13</t>
  </si>
  <si>
    <t>42730</t>
  </si>
  <si>
    <t>41410</t>
  </si>
  <si>
    <t>07</t>
  </si>
  <si>
    <t>42750</t>
  </si>
  <si>
    <t>41370</t>
  </si>
  <si>
    <t>11560</t>
  </si>
  <si>
    <t xml:space="preserve"> 1</t>
  </si>
  <si>
    <t xml:space="preserve"> 10020</t>
  </si>
  <si>
    <t xml:space="preserve"> 01</t>
  </si>
  <si>
    <t>11550</t>
  </si>
  <si>
    <t>расходов бюджета городского округа г. Сунжа на 2019 год и плановый период 2020-2021 гг.</t>
  </si>
  <si>
    <t xml:space="preserve"> "О  бюджете  городского округа г. Сунжа на 2019</t>
  </si>
  <si>
    <t>год и плановый период 2020-2021 годов"</t>
  </si>
  <si>
    <t>2019г</t>
  </si>
  <si>
    <t>2020г.</t>
  </si>
  <si>
    <t xml:space="preserve"> 2021г. </t>
  </si>
  <si>
    <t>100</t>
  </si>
  <si>
    <t>Программа "Развитие малого и среднего препринимательства в Муниципальном образовании "Городской округ город Сунжа" 2018-2020 гг.</t>
  </si>
  <si>
    <t>Реализация мероприятий по поддержке малого и среднего препринимательства в городе Сунжа на 2018-2020 гг.</t>
  </si>
  <si>
    <t>Программа "Профилактика правонарушений и терроризма, противодействие экстремизму на территории   Муниципального образования "Городской округ город Сунжа"" 2018-2020 гг.</t>
  </si>
  <si>
    <t xml:space="preserve"> Реализация мероприятий по профилактике преступлений в городе Сунжа на 2018-2020 гг.</t>
  </si>
  <si>
    <t>Программа  "По противодействию злоупотребления наркотиками на территории Муниципального образования "Городской округ город Сунжа"" на 2018-2020 гг.</t>
  </si>
  <si>
    <t>Реализация мероприятий  по противодействию злоупотребления наркотиками в городе Сунжа на 2018-2020 гг.</t>
  </si>
  <si>
    <t>Программа "Противодействие коррупции в Муниципальном образовании "Городской округ город Сунжа"" на 2018-2020 гг.</t>
  </si>
  <si>
    <t>Реализация мероприятий  по противодействие коррупции в городе Сунжа на 2018-2020 гг.</t>
  </si>
  <si>
    <t>Программа "Обеспечение безопасности дорожного движения на территории Муниципального образования "Городской округ город Сунжа"" на 2018-2020 гг.</t>
  </si>
  <si>
    <t>Реализация мероприятий направленные на повышении безопасности дорожного движения в городе Сунжа на 2018-2020 гг.</t>
  </si>
  <si>
    <t>0</t>
  </si>
  <si>
    <t>15</t>
  </si>
  <si>
    <t>Программа "Гражданская оборона и защита населения и территорий от чрезвычайных ситуаций техногенного,природного и военного характера на территории  Муниципального образования "Городской округ город Сунжа"" на 2019-2020гг</t>
  </si>
  <si>
    <t>12</t>
  </si>
  <si>
    <t>14</t>
  </si>
  <si>
    <t>Программа "Энергосбережения и повышения энергетической эффективности на территории Муниципального образования "Городской округ город Сунжа"" на 2019-2021 гг.</t>
  </si>
  <si>
    <t>Реализация мероприятий  направленные на повышение энергетической эффективности в городе Сунжа на 2019-2021 гг.</t>
  </si>
  <si>
    <t>10030</t>
  </si>
  <si>
    <t>Реализация мероприятий направленные на противодействие экстремизму и терроризму в городе Сунжа на 2018-2020 гг.</t>
  </si>
  <si>
    <t>Реализация мероприятий по обеспечению пожарной безопасноти и гражданской обороны на территории города Сунжа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</si>
</sst>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0" fillId="0" borderId="14" xfId="0" applyBorder="1"/>
    <xf numFmtId="164" fontId="2" fillId="2" borderId="0" xfId="0" applyNumberFormat="1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tabSelected="1" topLeftCell="A157" workbookViewId="0">
      <selection activeCell="V159" sqref="V159"/>
    </sheetView>
  </sheetViews>
  <sheetFormatPr defaultRowHeight="15" x14ac:dyDescent="0.25"/>
  <cols>
    <col min="1" max="1" width="17.85546875" customWidth="1"/>
    <col min="2" max="2" width="4.28515625" customWidth="1"/>
    <col min="3" max="3" width="4" customWidth="1"/>
    <col min="4" max="5" width="3.5703125" customWidth="1"/>
    <col min="6" max="6" width="3" customWidth="1"/>
    <col min="7" max="7" width="4" customWidth="1"/>
    <col min="8" max="8" width="6.5703125" customWidth="1"/>
    <col min="9" max="9" width="0.7109375" customWidth="1"/>
    <col min="10" max="10" width="4.7109375" customWidth="1"/>
    <col min="11" max="11" width="1.140625" customWidth="1"/>
    <col min="12" max="12" width="1" hidden="1" customWidth="1"/>
    <col min="13" max="13" width="8.140625" customWidth="1"/>
    <col min="14" max="14" width="1.28515625" customWidth="1"/>
    <col min="15" max="15" width="10.5703125" customWidth="1"/>
    <col min="16" max="16" width="0.42578125" customWidth="1"/>
    <col min="17" max="17" width="8" customWidth="1"/>
    <col min="18" max="18" width="4" customWidth="1"/>
  </cols>
  <sheetData>
    <row r="1" spans="1:25" ht="21.75" customHeight="1" x14ac:dyDescent="0.25">
      <c r="A1" s="262" t="s">
        <v>82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25" ht="15" customHeight="1" x14ac:dyDescent="0.25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25" ht="15" customHeight="1" x14ac:dyDescent="0.2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25" ht="15" customHeight="1" x14ac:dyDescent="0.25">
      <c r="A4" s="263" t="s">
        <v>124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25" ht="15" customHeight="1" x14ac:dyDescent="0.25">
      <c r="A5" s="263" t="s">
        <v>125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</row>
    <row r="6" spans="1:25" x14ac:dyDescent="0.25">
      <c r="A6" s="264" t="s">
        <v>2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</row>
    <row r="7" spans="1:25" ht="27.75" customHeight="1" x14ac:dyDescent="0.25">
      <c r="A7" s="264" t="s">
        <v>123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</row>
    <row r="8" spans="1:25" ht="15.75" thickBot="1" x14ac:dyDescent="0.3">
      <c r="A8" s="1"/>
      <c r="B8" s="2"/>
      <c r="C8" s="2"/>
      <c r="D8" s="2"/>
      <c r="E8" s="2"/>
      <c r="F8" s="248"/>
      <c r="G8" s="248"/>
      <c r="H8" s="248"/>
      <c r="I8" s="248"/>
      <c r="J8" s="248"/>
      <c r="K8" s="2"/>
      <c r="L8" s="248"/>
      <c r="M8" s="248"/>
      <c r="N8" s="248"/>
      <c r="O8" s="248"/>
      <c r="P8" s="248"/>
      <c r="Q8" s="248"/>
      <c r="R8" s="3"/>
    </row>
    <row r="9" spans="1:25" ht="15.75" thickBot="1" x14ac:dyDescent="0.3">
      <c r="A9" s="103"/>
      <c r="B9" s="265" t="s">
        <v>3</v>
      </c>
      <c r="C9" s="265" t="s">
        <v>4</v>
      </c>
      <c r="D9" s="265" t="s">
        <v>5</v>
      </c>
      <c r="E9" s="254" t="s">
        <v>6</v>
      </c>
      <c r="F9" s="267"/>
      <c r="G9" s="267"/>
      <c r="H9" s="267"/>
      <c r="I9" s="255"/>
      <c r="J9" s="268" t="s">
        <v>7</v>
      </c>
      <c r="K9" s="269"/>
      <c r="L9" s="270"/>
      <c r="M9" s="249" t="s">
        <v>8</v>
      </c>
      <c r="N9" s="250"/>
      <c r="O9" s="250"/>
      <c r="P9" s="250"/>
      <c r="Q9" s="250"/>
      <c r="R9" s="251"/>
    </row>
    <row r="10" spans="1:25" ht="23.25" thickBot="1" x14ac:dyDescent="0.3">
      <c r="A10" s="104"/>
      <c r="B10" s="266"/>
      <c r="C10" s="266"/>
      <c r="D10" s="266"/>
      <c r="E10" s="4" t="s">
        <v>9</v>
      </c>
      <c r="F10" s="4" t="s">
        <v>10</v>
      </c>
      <c r="G10" s="4" t="s">
        <v>11</v>
      </c>
      <c r="H10" s="252" t="s">
        <v>12</v>
      </c>
      <c r="I10" s="253"/>
      <c r="J10" s="271"/>
      <c r="K10" s="272"/>
      <c r="L10" s="273"/>
      <c r="M10" s="254" t="s">
        <v>126</v>
      </c>
      <c r="N10" s="255"/>
      <c r="O10" s="254" t="s">
        <v>127</v>
      </c>
      <c r="P10" s="255"/>
      <c r="Q10" s="254" t="s">
        <v>128</v>
      </c>
      <c r="R10" s="255"/>
    </row>
    <row r="11" spans="1:25" ht="74.25" customHeight="1" thickBot="1" x14ac:dyDescent="0.3">
      <c r="A11" s="5" t="s">
        <v>13</v>
      </c>
      <c r="B11" s="6">
        <v>900</v>
      </c>
      <c r="C11" s="6" t="s">
        <v>14</v>
      </c>
      <c r="D11" s="6"/>
      <c r="E11" s="6"/>
      <c r="F11" s="6"/>
      <c r="G11" s="6"/>
      <c r="H11" s="256"/>
      <c r="I11" s="257"/>
      <c r="J11" s="256"/>
      <c r="K11" s="258"/>
      <c r="L11" s="257"/>
      <c r="M11" s="116">
        <f>M12</f>
        <v>6113.5999999999995</v>
      </c>
      <c r="N11" s="117"/>
      <c r="O11" s="116">
        <f>O12</f>
        <v>6113.5999999999995</v>
      </c>
      <c r="P11" s="117"/>
      <c r="Q11" s="116">
        <f>Q12</f>
        <v>6113.5999999999995</v>
      </c>
      <c r="R11" s="117"/>
      <c r="X11" s="13"/>
      <c r="Y11" s="13"/>
    </row>
    <row r="12" spans="1:25" ht="48" customHeight="1" thickBot="1" x14ac:dyDescent="0.3">
      <c r="A12" s="7" t="s">
        <v>15</v>
      </c>
      <c r="B12" s="8">
        <v>900</v>
      </c>
      <c r="C12" s="25" t="s">
        <v>84</v>
      </c>
      <c r="D12" s="24"/>
      <c r="E12" s="24"/>
      <c r="F12" s="24"/>
      <c r="G12" s="24"/>
      <c r="H12" s="259"/>
      <c r="I12" s="260"/>
      <c r="J12" s="259"/>
      <c r="K12" s="261"/>
      <c r="L12" s="260"/>
      <c r="M12" s="118">
        <f>M13+M19</f>
        <v>6113.5999999999995</v>
      </c>
      <c r="N12" s="119"/>
      <c r="O12" s="118">
        <f>O13+O19</f>
        <v>6113.5999999999995</v>
      </c>
      <c r="P12" s="119"/>
      <c r="Q12" s="118">
        <f>Q13+Q19</f>
        <v>6113.5999999999995</v>
      </c>
      <c r="R12" s="119"/>
    </row>
    <row r="13" spans="1:25" ht="167.25" customHeight="1" thickBot="1" x14ac:dyDescent="0.3">
      <c r="A13" s="9" t="s">
        <v>16</v>
      </c>
      <c r="B13" s="10">
        <v>900</v>
      </c>
      <c r="C13" s="26" t="s">
        <v>84</v>
      </c>
      <c r="D13" s="26" t="s">
        <v>85</v>
      </c>
      <c r="E13" s="26"/>
      <c r="F13" s="26"/>
      <c r="G13" s="26"/>
      <c r="H13" s="131"/>
      <c r="I13" s="132"/>
      <c r="J13" s="131"/>
      <c r="K13" s="133"/>
      <c r="L13" s="132"/>
      <c r="M13" s="114">
        <f>M14</f>
        <v>599.70000000000005</v>
      </c>
      <c r="N13" s="115"/>
      <c r="O13" s="114">
        <f>O14</f>
        <v>599.70000000000005</v>
      </c>
      <c r="P13" s="115"/>
      <c r="Q13" s="114">
        <f>Q14</f>
        <v>599.70000000000005</v>
      </c>
      <c r="R13" s="115"/>
    </row>
    <row r="14" spans="1:25" ht="102.75" customHeight="1" thickBot="1" x14ac:dyDescent="0.3">
      <c r="A14" s="7" t="s">
        <v>17</v>
      </c>
      <c r="B14" s="8">
        <v>900</v>
      </c>
      <c r="C14" s="25" t="s">
        <v>84</v>
      </c>
      <c r="D14" s="25" t="s">
        <v>85</v>
      </c>
      <c r="E14" s="25">
        <v>10</v>
      </c>
      <c r="F14" s="25"/>
      <c r="G14" s="25"/>
      <c r="H14" s="109"/>
      <c r="I14" s="110"/>
      <c r="J14" s="109"/>
      <c r="K14" s="111"/>
      <c r="L14" s="110"/>
      <c r="M14" s="118">
        <f>M15</f>
        <v>599.70000000000005</v>
      </c>
      <c r="N14" s="119"/>
      <c r="O14" s="118">
        <f>O15</f>
        <v>599.70000000000005</v>
      </c>
      <c r="P14" s="119"/>
      <c r="Q14" s="118">
        <f>Q15</f>
        <v>599.70000000000005</v>
      </c>
      <c r="R14" s="119"/>
    </row>
    <row r="15" spans="1:25" ht="102" customHeight="1" thickBot="1" x14ac:dyDescent="0.3">
      <c r="A15" s="9" t="s">
        <v>18</v>
      </c>
      <c r="B15" s="8">
        <v>900</v>
      </c>
      <c r="C15" s="25" t="s">
        <v>84</v>
      </c>
      <c r="D15" s="25" t="s">
        <v>85</v>
      </c>
      <c r="E15" s="25">
        <v>10</v>
      </c>
      <c r="F15" s="25">
        <v>2</v>
      </c>
      <c r="G15" s="25">
        <v>0</v>
      </c>
      <c r="H15" s="109"/>
      <c r="I15" s="110"/>
      <c r="J15" s="109"/>
      <c r="K15" s="111"/>
      <c r="L15" s="110"/>
      <c r="M15" s="118">
        <f>M16</f>
        <v>599.70000000000005</v>
      </c>
      <c r="N15" s="119"/>
      <c r="O15" s="118">
        <f>O16</f>
        <v>599.70000000000005</v>
      </c>
      <c r="P15" s="119"/>
      <c r="Q15" s="118">
        <f>Q16</f>
        <v>599.70000000000005</v>
      </c>
      <c r="R15" s="119"/>
    </row>
    <row r="16" spans="1:25" ht="77.25" customHeight="1" thickBot="1" x14ac:dyDescent="0.3">
      <c r="A16" s="7" t="s">
        <v>19</v>
      </c>
      <c r="B16" s="8">
        <v>900</v>
      </c>
      <c r="C16" s="25">
        <v>1</v>
      </c>
      <c r="D16" s="25">
        <v>3</v>
      </c>
      <c r="E16" s="25">
        <v>10</v>
      </c>
      <c r="F16" s="25">
        <v>2</v>
      </c>
      <c r="G16" s="25">
        <v>0</v>
      </c>
      <c r="H16" s="109">
        <v>10010</v>
      </c>
      <c r="I16" s="110"/>
      <c r="J16" s="109"/>
      <c r="K16" s="111"/>
      <c r="L16" s="110"/>
      <c r="M16" s="118">
        <f>M17</f>
        <v>599.70000000000005</v>
      </c>
      <c r="N16" s="119"/>
      <c r="O16" s="118">
        <f>O17</f>
        <v>599.70000000000005</v>
      </c>
      <c r="P16" s="119"/>
      <c r="Q16" s="118">
        <f>Q17</f>
        <v>599.70000000000005</v>
      </c>
      <c r="R16" s="119"/>
    </row>
    <row r="17" spans="1:18" ht="178.5" customHeight="1" thickBot="1" x14ac:dyDescent="0.3">
      <c r="A17" s="7" t="s">
        <v>20</v>
      </c>
      <c r="B17" s="8">
        <v>900</v>
      </c>
      <c r="C17" s="25" t="s">
        <v>84</v>
      </c>
      <c r="D17" s="25" t="s">
        <v>85</v>
      </c>
      <c r="E17" s="25">
        <v>10</v>
      </c>
      <c r="F17" s="27">
        <v>2</v>
      </c>
      <c r="G17" s="27">
        <v>0</v>
      </c>
      <c r="H17" s="134">
        <v>10010</v>
      </c>
      <c r="I17" s="135"/>
      <c r="J17" s="134">
        <v>100</v>
      </c>
      <c r="K17" s="136"/>
      <c r="L17" s="135"/>
      <c r="M17" s="118">
        <f>M18</f>
        <v>599.70000000000005</v>
      </c>
      <c r="N17" s="119"/>
      <c r="O17" s="118">
        <f>O18</f>
        <v>599.70000000000005</v>
      </c>
      <c r="P17" s="119"/>
      <c r="Q17" s="118">
        <f>Q18</f>
        <v>599.70000000000005</v>
      </c>
      <c r="R17" s="119"/>
    </row>
    <row r="18" spans="1:18" ht="180" customHeight="1" thickBot="1" x14ac:dyDescent="0.3">
      <c r="A18" s="7" t="s">
        <v>21</v>
      </c>
      <c r="B18" s="8">
        <v>900</v>
      </c>
      <c r="C18" s="25" t="s">
        <v>84</v>
      </c>
      <c r="D18" s="25" t="s">
        <v>85</v>
      </c>
      <c r="E18" s="25">
        <v>10</v>
      </c>
      <c r="F18" s="27">
        <v>2</v>
      </c>
      <c r="G18" s="27">
        <v>0</v>
      </c>
      <c r="H18" s="134">
        <v>10010</v>
      </c>
      <c r="I18" s="135"/>
      <c r="J18" s="134">
        <v>100</v>
      </c>
      <c r="K18" s="136"/>
      <c r="L18" s="135"/>
      <c r="M18" s="118">
        <v>599.70000000000005</v>
      </c>
      <c r="N18" s="119"/>
      <c r="O18" s="118">
        <v>599.70000000000005</v>
      </c>
      <c r="P18" s="119"/>
      <c r="Q18" s="118">
        <v>599.70000000000005</v>
      </c>
      <c r="R18" s="119"/>
    </row>
    <row r="19" spans="1:18" ht="151.5" customHeight="1" thickBot="1" x14ac:dyDescent="0.3">
      <c r="A19" s="9" t="s">
        <v>16</v>
      </c>
      <c r="B19" s="10">
        <v>900</v>
      </c>
      <c r="C19" s="26" t="s">
        <v>84</v>
      </c>
      <c r="D19" s="26" t="s">
        <v>85</v>
      </c>
      <c r="E19" s="26">
        <v>10</v>
      </c>
      <c r="F19" s="28">
        <v>1</v>
      </c>
      <c r="G19" s="28">
        <v>0</v>
      </c>
      <c r="H19" s="245"/>
      <c r="I19" s="246"/>
      <c r="J19" s="245"/>
      <c r="K19" s="247"/>
      <c r="L19" s="246"/>
      <c r="M19" s="114">
        <f>M32+M37+M38</f>
        <v>5513.9</v>
      </c>
      <c r="N19" s="115"/>
      <c r="O19" s="114">
        <f>O32+O37+O38</f>
        <v>5513.9</v>
      </c>
      <c r="P19" s="115"/>
      <c r="Q19" s="114">
        <f>Q32+Q37+Q38</f>
        <v>5513.9</v>
      </c>
      <c r="R19" s="115"/>
    </row>
    <row r="20" spans="1:18" ht="74.25" customHeight="1" thickBot="1" x14ac:dyDescent="0.3">
      <c r="A20" s="7" t="s">
        <v>19</v>
      </c>
      <c r="B20" s="8">
        <v>900</v>
      </c>
      <c r="C20" s="25" t="s">
        <v>84</v>
      </c>
      <c r="D20" s="25" t="s">
        <v>85</v>
      </c>
      <c r="E20" s="25">
        <v>10</v>
      </c>
      <c r="F20" s="27">
        <v>1</v>
      </c>
      <c r="G20" s="27">
        <v>0</v>
      </c>
      <c r="H20" s="134">
        <v>10010</v>
      </c>
      <c r="I20" s="135"/>
      <c r="J20" s="134"/>
      <c r="K20" s="136"/>
      <c r="L20" s="135"/>
      <c r="M20" s="118">
        <f>M21</f>
        <v>3399.7</v>
      </c>
      <c r="N20" s="119"/>
      <c r="O20" s="118">
        <f>O21</f>
        <v>3399.7</v>
      </c>
      <c r="P20" s="119"/>
      <c r="Q20" s="118">
        <f>Q21</f>
        <v>3399.7</v>
      </c>
      <c r="R20" s="119"/>
    </row>
    <row r="21" spans="1:18" ht="165" customHeight="1" thickBot="1" x14ac:dyDescent="0.3">
      <c r="A21" s="137" t="s">
        <v>20</v>
      </c>
      <c r="B21" s="124">
        <v>900</v>
      </c>
      <c r="C21" s="139">
        <v>1</v>
      </c>
      <c r="D21" s="139">
        <v>3</v>
      </c>
      <c r="E21" s="139">
        <v>10</v>
      </c>
      <c r="F21" s="175">
        <v>1</v>
      </c>
      <c r="G21" s="175">
        <v>0</v>
      </c>
      <c r="H21" s="178">
        <v>10010</v>
      </c>
      <c r="I21" s="181"/>
      <c r="J21" s="178"/>
      <c r="K21" s="231"/>
      <c r="L21" s="181"/>
      <c r="M21" s="238">
        <f>M27</f>
        <v>3399.7</v>
      </c>
      <c r="N21" s="239"/>
      <c r="O21" s="238">
        <f>O27</f>
        <v>3399.7</v>
      </c>
      <c r="P21" s="239"/>
      <c r="Q21" s="238">
        <f>Q27</f>
        <v>3399.7</v>
      </c>
      <c r="R21" s="239"/>
    </row>
    <row r="22" spans="1:18" ht="15.75" hidden="1" customHeight="1" thickBot="1" x14ac:dyDescent="0.3">
      <c r="A22" s="211"/>
      <c r="B22" s="126"/>
      <c r="C22" s="141"/>
      <c r="D22" s="141"/>
      <c r="E22" s="141"/>
      <c r="F22" s="176"/>
      <c r="G22" s="176"/>
      <c r="H22" s="179"/>
      <c r="I22" s="182"/>
      <c r="J22" s="179"/>
      <c r="K22" s="232"/>
      <c r="L22" s="182"/>
      <c r="M22" s="240"/>
      <c r="N22" s="241"/>
      <c r="O22" s="240"/>
      <c r="P22" s="241"/>
      <c r="Q22" s="240"/>
      <c r="R22" s="241"/>
    </row>
    <row r="23" spans="1:18" ht="15.75" hidden="1" customHeight="1" thickBot="1" x14ac:dyDescent="0.3">
      <c r="A23" s="211"/>
      <c r="B23" s="126"/>
      <c r="C23" s="141"/>
      <c r="D23" s="141"/>
      <c r="E23" s="141"/>
      <c r="F23" s="176"/>
      <c r="G23" s="176"/>
      <c r="H23" s="179"/>
      <c r="I23" s="182"/>
      <c r="J23" s="179"/>
      <c r="K23" s="232"/>
      <c r="L23" s="182"/>
      <c r="M23" s="240"/>
      <c r="N23" s="241"/>
      <c r="O23" s="240"/>
      <c r="P23" s="241"/>
      <c r="Q23" s="240"/>
      <c r="R23" s="241"/>
    </row>
    <row r="24" spans="1:18" ht="15.75" hidden="1" customHeight="1" thickBot="1" x14ac:dyDescent="0.3">
      <c r="A24" s="211"/>
      <c r="B24" s="126"/>
      <c r="C24" s="141"/>
      <c r="D24" s="141"/>
      <c r="E24" s="141"/>
      <c r="F24" s="176"/>
      <c r="G24" s="176"/>
      <c r="H24" s="179"/>
      <c r="I24" s="182"/>
      <c r="J24" s="179"/>
      <c r="K24" s="232"/>
      <c r="L24" s="182"/>
      <c r="M24" s="240"/>
      <c r="N24" s="241"/>
      <c r="O24" s="240"/>
      <c r="P24" s="241"/>
      <c r="Q24" s="240"/>
      <c r="R24" s="241"/>
    </row>
    <row r="25" spans="1:18" ht="3" hidden="1" customHeight="1" thickBot="1" x14ac:dyDescent="0.3">
      <c r="A25" s="211"/>
      <c r="B25" s="126"/>
      <c r="C25" s="141"/>
      <c r="D25" s="141"/>
      <c r="E25" s="141"/>
      <c r="F25" s="176"/>
      <c r="G25" s="176"/>
      <c r="H25" s="179"/>
      <c r="I25" s="182"/>
      <c r="J25" s="179"/>
      <c r="K25" s="232"/>
      <c r="L25" s="182"/>
      <c r="M25" s="240"/>
      <c r="N25" s="241"/>
      <c r="O25" s="240"/>
      <c r="P25" s="241"/>
      <c r="Q25" s="240"/>
      <c r="R25" s="241"/>
    </row>
    <row r="26" spans="1:18" ht="6.75" hidden="1" customHeight="1" thickBot="1" x14ac:dyDescent="0.3">
      <c r="A26" s="138"/>
      <c r="B26" s="125"/>
      <c r="C26" s="140"/>
      <c r="D26" s="140"/>
      <c r="E26" s="140"/>
      <c r="F26" s="177"/>
      <c r="G26" s="177"/>
      <c r="H26" s="180"/>
      <c r="I26" s="183"/>
      <c r="J26" s="180"/>
      <c r="K26" s="244"/>
      <c r="L26" s="183"/>
      <c r="M26" s="242"/>
      <c r="N26" s="243"/>
      <c r="O26" s="242"/>
      <c r="P26" s="243"/>
      <c r="Q26" s="242"/>
      <c r="R26" s="243"/>
    </row>
    <row r="27" spans="1:18" ht="156" customHeight="1" thickBot="1" x14ac:dyDescent="0.3">
      <c r="A27" s="137" t="s">
        <v>22</v>
      </c>
      <c r="B27" s="124">
        <v>900</v>
      </c>
      <c r="C27" s="139">
        <v>1</v>
      </c>
      <c r="D27" s="139">
        <v>3</v>
      </c>
      <c r="E27" s="139">
        <v>10</v>
      </c>
      <c r="F27" s="139">
        <v>1</v>
      </c>
      <c r="G27" s="139">
        <v>0</v>
      </c>
      <c r="H27" s="142">
        <v>10010</v>
      </c>
      <c r="I27" s="143"/>
      <c r="J27" s="178"/>
      <c r="K27" s="231"/>
      <c r="L27" s="181"/>
      <c r="M27" s="238">
        <f>M32</f>
        <v>3399.7</v>
      </c>
      <c r="N27" s="239"/>
      <c r="O27" s="238">
        <f>O32</f>
        <v>3399.7</v>
      </c>
      <c r="P27" s="239"/>
      <c r="Q27" s="238">
        <f>Q32</f>
        <v>3399.7</v>
      </c>
      <c r="R27" s="239"/>
    </row>
    <row r="28" spans="1:18" ht="15.75" hidden="1" customHeight="1" thickBot="1" x14ac:dyDescent="0.3">
      <c r="A28" s="211"/>
      <c r="B28" s="126"/>
      <c r="C28" s="141"/>
      <c r="D28" s="141"/>
      <c r="E28" s="141"/>
      <c r="F28" s="141"/>
      <c r="G28" s="141"/>
      <c r="H28" s="144"/>
      <c r="I28" s="145"/>
      <c r="J28" s="179"/>
      <c r="K28" s="232"/>
      <c r="L28" s="182"/>
      <c r="M28" s="240"/>
      <c r="N28" s="241"/>
      <c r="O28" s="240"/>
      <c r="P28" s="241"/>
      <c r="Q28" s="240"/>
      <c r="R28" s="241"/>
    </row>
    <row r="29" spans="1:18" ht="15.75" hidden="1" customHeight="1" thickBot="1" x14ac:dyDescent="0.3">
      <c r="A29" s="211"/>
      <c r="B29" s="126"/>
      <c r="C29" s="141"/>
      <c r="D29" s="141"/>
      <c r="E29" s="141"/>
      <c r="F29" s="141"/>
      <c r="G29" s="141"/>
      <c r="H29" s="144"/>
      <c r="I29" s="145"/>
      <c r="J29" s="179"/>
      <c r="K29" s="232"/>
      <c r="L29" s="182"/>
      <c r="M29" s="240"/>
      <c r="N29" s="241"/>
      <c r="O29" s="240"/>
      <c r="P29" s="241"/>
      <c r="Q29" s="240"/>
      <c r="R29" s="241"/>
    </row>
    <row r="30" spans="1:18" ht="15.75" hidden="1" customHeight="1" thickBot="1" x14ac:dyDescent="0.3">
      <c r="A30" s="211"/>
      <c r="B30" s="126"/>
      <c r="C30" s="141"/>
      <c r="D30" s="141"/>
      <c r="E30" s="141"/>
      <c r="F30" s="141"/>
      <c r="G30" s="141"/>
      <c r="H30" s="144"/>
      <c r="I30" s="145"/>
      <c r="J30" s="179"/>
      <c r="K30" s="232"/>
      <c r="L30" s="182"/>
      <c r="M30" s="240"/>
      <c r="N30" s="241"/>
      <c r="O30" s="240"/>
      <c r="P30" s="241"/>
      <c r="Q30" s="240"/>
      <c r="R30" s="241"/>
    </row>
    <row r="31" spans="1:18" ht="8.25" hidden="1" customHeight="1" thickBot="1" x14ac:dyDescent="0.3">
      <c r="A31" s="211"/>
      <c r="B31" s="126"/>
      <c r="C31" s="141"/>
      <c r="D31" s="141"/>
      <c r="E31" s="141"/>
      <c r="F31" s="141"/>
      <c r="G31" s="141"/>
      <c r="H31" s="146"/>
      <c r="I31" s="147"/>
      <c r="J31" s="180"/>
      <c r="K31" s="244"/>
      <c r="L31" s="183"/>
      <c r="M31" s="242"/>
      <c r="N31" s="243"/>
      <c r="O31" s="242"/>
      <c r="P31" s="243"/>
      <c r="Q31" s="242"/>
      <c r="R31" s="243"/>
    </row>
    <row r="32" spans="1:18" ht="21" customHeight="1" x14ac:dyDescent="0.25">
      <c r="A32" s="234" t="s">
        <v>20</v>
      </c>
      <c r="B32" s="237">
        <v>900</v>
      </c>
      <c r="C32" s="236" t="s">
        <v>84</v>
      </c>
      <c r="D32" s="236" t="s">
        <v>85</v>
      </c>
      <c r="E32" s="236">
        <v>10</v>
      </c>
      <c r="F32" s="236">
        <v>1</v>
      </c>
      <c r="G32" s="139">
        <v>0</v>
      </c>
      <c r="H32" s="151">
        <v>10010</v>
      </c>
      <c r="I32" s="143"/>
      <c r="J32" s="178" t="s">
        <v>129</v>
      </c>
      <c r="K32" s="231"/>
      <c r="L32" s="181"/>
      <c r="M32" s="120">
        <v>3399.7</v>
      </c>
      <c r="N32" s="121"/>
      <c r="O32" s="120">
        <v>3399.7</v>
      </c>
      <c r="P32" s="121"/>
      <c r="Q32" s="120">
        <v>3399.7</v>
      </c>
      <c r="R32" s="121"/>
    </row>
    <row r="33" spans="1:18" ht="15.75" hidden="1" customHeight="1" thickBot="1" x14ac:dyDescent="0.25">
      <c r="A33" s="235"/>
      <c r="B33" s="126"/>
      <c r="C33" s="141"/>
      <c r="D33" s="141"/>
      <c r="E33" s="141"/>
      <c r="F33" s="141"/>
      <c r="G33" s="141"/>
      <c r="H33" s="152"/>
      <c r="I33" s="145"/>
      <c r="J33" s="179"/>
      <c r="K33" s="232"/>
      <c r="L33" s="182"/>
      <c r="M33" s="127"/>
      <c r="N33" s="128"/>
      <c r="O33" s="127"/>
      <c r="P33" s="128"/>
      <c r="Q33" s="127"/>
      <c r="R33" s="128"/>
    </row>
    <row r="34" spans="1:18" ht="15.75" hidden="1" customHeight="1" thickBot="1" x14ac:dyDescent="0.25">
      <c r="A34" s="235"/>
      <c r="B34" s="126"/>
      <c r="C34" s="141"/>
      <c r="D34" s="141"/>
      <c r="E34" s="141"/>
      <c r="F34" s="141"/>
      <c r="G34" s="141"/>
      <c r="H34" s="152"/>
      <c r="I34" s="145"/>
      <c r="J34" s="179"/>
      <c r="K34" s="232"/>
      <c r="L34" s="182"/>
      <c r="M34" s="127"/>
      <c r="N34" s="128"/>
      <c r="O34" s="127"/>
      <c r="P34" s="128"/>
      <c r="Q34" s="127"/>
      <c r="R34" s="128"/>
    </row>
    <row r="35" spans="1:18" ht="4.5" customHeight="1" x14ac:dyDescent="0.25">
      <c r="A35" s="235"/>
      <c r="B35" s="126"/>
      <c r="C35" s="141"/>
      <c r="D35" s="141"/>
      <c r="E35" s="141"/>
      <c r="F35" s="141"/>
      <c r="G35" s="141"/>
      <c r="H35" s="152"/>
      <c r="I35" s="145"/>
      <c r="J35" s="179"/>
      <c r="K35" s="232"/>
      <c r="L35" s="182"/>
      <c r="M35" s="127"/>
      <c r="N35" s="128"/>
      <c r="O35" s="127"/>
      <c r="P35" s="128"/>
      <c r="Q35" s="127"/>
      <c r="R35" s="128"/>
    </row>
    <row r="36" spans="1:18" ht="198" customHeight="1" thickBot="1" x14ac:dyDescent="0.3">
      <c r="A36" s="235"/>
      <c r="B36" s="125"/>
      <c r="C36" s="140"/>
      <c r="D36" s="141"/>
      <c r="E36" s="140"/>
      <c r="F36" s="140"/>
      <c r="G36" s="140"/>
      <c r="H36" s="152"/>
      <c r="I36" s="145"/>
      <c r="J36" s="179"/>
      <c r="K36" s="233"/>
      <c r="L36" s="182"/>
      <c r="M36" s="127"/>
      <c r="N36" s="128"/>
      <c r="O36" s="127"/>
      <c r="P36" s="128"/>
      <c r="Q36" s="127"/>
      <c r="R36" s="128"/>
    </row>
    <row r="37" spans="1:18" ht="61.5" customHeight="1" thickBot="1" x14ac:dyDescent="0.3">
      <c r="A37" s="15" t="s">
        <v>23</v>
      </c>
      <c r="B37" s="14">
        <v>900</v>
      </c>
      <c r="C37" s="29" t="s">
        <v>84</v>
      </c>
      <c r="D37" s="29" t="s">
        <v>85</v>
      </c>
      <c r="E37" s="29">
        <v>10</v>
      </c>
      <c r="F37" s="30">
        <v>1</v>
      </c>
      <c r="G37" s="30">
        <v>0</v>
      </c>
      <c r="H37" s="109">
        <v>10010</v>
      </c>
      <c r="I37" s="110"/>
      <c r="J37" s="109">
        <v>200</v>
      </c>
      <c r="K37" s="111"/>
      <c r="L37" s="110"/>
      <c r="M37" s="112">
        <v>2061.1999999999998</v>
      </c>
      <c r="N37" s="113"/>
      <c r="O37" s="112">
        <v>2061.1999999999998</v>
      </c>
      <c r="P37" s="113"/>
      <c r="Q37" s="118">
        <v>2061.1999999999998</v>
      </c>
      <c r="R37" s="119"/>
    </row>
    <row r="38" spans="1:18" ht="36" customHeight="1" thickBot="1" x14ac:dyDescent="0.3">
      <c r="A38" s="11" t="s">
        <v>24</v>
      </c>
      <c r="B38" s="12">
        <v>900</v>
      </c>
      <c r="C38" s="31" t="s">
        <v>84</v>
      </c>
      <c r="D38" s="31" t="s">
        <v>85</v>
      </c>
      <c r="E38" s="31">
        <v>10</v>
      </c>
      <c r="F38" s="32">
        <v>1</v>
      </c>
      <c r="G38" s="32">
        <v>0</v>
      </c>
      <c r="H38" s="224">
        <v>10010</v>
      </c>
      <c r="I38" s="225"/>
      <c r="J38" s="224">
        <v>800</v>
      </c>
      <c r="K38" s="226"/>
      <c r="L38" s="225"/>
      <c r="M38" s="227">
        <v>53</v>
      </c>
      <c r="N38" s="228"/>
      <c r="O38" s="227">
        <v>53</v>
      </c>
      <c r="P38" s="228"/>
      <c r="Q38" s="229">
        <v>53</v>
      </c>
      <c r="R38" s="230"/>
    </row>
    <row r="39" spans="1:18" ht="56.25" customHeight="1" thickBot="1" x14ac:dyDescent="0.3">
      <c r="A39" s="5" t="s">
        <v>25</v>
      </c>
      <c r="B39" s="6">
        <v>901</v>
      </c>
      <c r="C39" s="33"/>
      <c r="D39" s="33"/>
      <c r="E39" s="33"/>
      <c r="F39" s="33"/>
      <c r="G39" s="33"/>
      <c r="H39" s="148"/>
      <c r="I39" s="149"/>
      <c r="J39" s="148"/>
      <c r="K39" s="150"/>
      <c r="L39" s="149"/>
      <c r="M39" s="116">
        <f>M46+M47</f>
        <v>19813.099999999999</v>
      </c>
      <c r="N39" s="117"/>
      <c r="O39" s="116">
        <f>O46+O47</f>
        <v>21663.1</v>
      </c>
      <c r="P39" s="117"/>
      <c r="Q39" s="116">
        <f>Q46+Q47</f>
        <v>21663.1</v>
      </c>
      <c r="R39" s="117"/>
    </row>
    <row r="40" spans="1:18" ht="40.5" hidden="1" customHeight="1" thickBot="1" x14ac:dyDescent="0.3">
      <c r="A40" s="7" t="s">
        <v>15</v>
      </c>
      <c r="B40" s="8">
        <v>901</v>
      </c>
      <c r="C40" s="25">
        <v>1</v>
      </c>
      <c r="D40" s="25"/>
      <c r="E40" s="25"/>
      <c r="F40" s="25"/>
      <c r="G40" s="25"/>
      <c r="H40" s="109"/>
      <c r="I40" s="110"/>
      <c r="J40" s="109"/>
      <c r="K40" s="111"/>
      <c r="L40" s="110"/>
      <c r="M40" s="118">
        <v>16729.900000000001</v>
      </c>
      <c r="N40" s="119"/>
      <c r="O40" s="118">
        <v>16729.900000000001</v>
      </c>
      <c r="P40" s="119"/>
      <c r="Q40" s="118">
        <v>16729.900000000001</v>
      </c>
      <c r="R40" s="119"/>
    </row>
    <row r="41" spans="1:18" ht="64.5" hidden="1" customHeight="1" thickBot="1" x14ac:dyDescent="0.3">
      <c r="A41" s="9" t="s">
        <v>26</v>
      </c>
      <c r="B41" s="10">
        <v>901</v>
      </c>
      <c r="C41" s="26">
        <v>1</v>
      </c>
      <c r="D41" s="26">
        <v>2</v>
      </c>
      <c r="E41" s="25"/>
      <c r="F41" s="25"/>
      <c r="G41" s="25"/>
      <c r="H41" s="109"/>
      <c r="I41" s="110"/>
      <c r="J41" s="109"/>
      <c r="K41" s="111"/>
      <c r="L41" s="110"/>
      <c r="M41" s="118">
        <v>632</v>
      </c>
      <c r="N41" s="119"/>
      <c r="O41" s="118">
        <v>632</v>
      </c>
      <c r="P41" s="119"/>
      <c r="Q41" s="118">
        <v>632</v>
      </c>
      <c r="R41" s="119"/>
    </row>
    <row r="42" spans="1:18" ht="49.5" hidden="1" customHeight="1" thickBot="1" x14ac:dyDescent="0.3">
      <c r="A42" s="7" t="s">
        <v>27</v>
      </c>
      <c r="B42" s="8">
        <v>901</v>
      </c>
      <c r="C42" s="25">
        <v>1</v>
      </c>
      <c r="D42" s="25">
        <v>2</v>
      </c>
      <c r="E42" s="25">
        <v>11</v>
      </c>
      <c r="F42" s="25"/>
      <c r="G42" s="25"/>
      <c r="H42" s="109"/>
      <c r="I42" s="110"/>
      <c r="J42" s="109"/>
      <c r="K42" s="111"/>
      <c r="L42" s="110"/>
      <c r="M42" s="118">
        <v>632</v>
      </c>
      <c r="N42" s="119"/>
      <c r="O42" s="118">
        <v>632</v>
      </c>
      <c r="P42" s="119"/>
      <c r="Q42" s="118">
        <v>632</v>
      </c>
      <c r="R42" s="119"/>
    </row>
    <row r="43" spans="1:18" ht="30" hidden="1" customHeight="1" thickBot="1" x14ac:dyDescent="0.3">
      <c r="A43" s="7" t="s">
        <v>28</v>
      </c>
      <c r="B43" s="8">
        <v>900</v>
      </c>
      <c r="C43" s="25">
        <v>1</v>
      </c>
      <c r="D43" s="25">
        <v>2</v>
      </c>
      <c r="E43" s="25">
        <v>11</v>
      </c>
      <c r="F43" s="25">
        <v>2</v>
      </c>
      <c r="G43" s="25">
        <v>0</v>
      </c>
      <c r="H43" s="109"/>
      <c r="I43" s="110"/>
      <c r="J43" s="109"/>
      <c r="K43" s="111"/>
      <c r="L43" s="110"/>
      <c r="M43" s="118">
        <v>632</v>
      </c>
      <c r="N43" s="119"/>
      <c r="O43" s="118">
        <v>632</v>
      </c>
      <c r="P43" s="119"/>
      <c r="Q43" s="118">
        <v>632</v>
      </c>
      <c r="R43" s="119"/>
    </row>
    <row r="44" spans="1:18" ht="38.25" hidden="1" customHeight="1" thickBot="1" x14ac:dyDescent="0.3">
      <c r="A44" s="7" t="s">
        <v>19</v>
      </c>
      <c r="B44" s="8">
        <v>901</v>
      </c>
      <c r="C44" s="25">
        <v>1</v>
      </c>
      <c r="D44" s="25">
        <v>2</v>
      </c>
      <c r="E44" s="25">
        <v>11</v>
      </c>
      <c r="F44" s="25">
        <v>2</v>
      </c>
      <c r="G44" s="25">
        <v>0</v>
      </c>
      <c r="H44" s="109">
        <v>10010</v>
      </c>
      <c r="I44" s="110"/>
      <c r="J44" s="109"/>
      <c r="K44" s="111"/>
      <c r="L44" s="110"/>
      <c r="M44" s="118">
        <v>632</v>
      </c>
      <c r="N44" s="119"/>
      <c r="O44" s="118">
        <v>632</v>
      </c>
      <c r="P44" s="119"/>
      <c r="Q44" s="118">
        <v>632</v>
      </c>
      <c r="R44" s="119"/>
    </row>
    <row r="45" spans="1:18" ht="204" customHeight="1" thickBot="1" x14ac:dyDescent="0.3">
      <c r="A45" s="7" t="s">
        <v>20</v>
      </c>
      <c r="B45" s="8">
        <v>901</v>
      </c>
      <c r="C45" s="25" t="s">
        <v>84</v>
      </c>
      <c r="D45" s="25" t="s">
        <v>86</v>
      </c>
      <c r="E45" s="25">
        <v>11</v>
      </c>
      <c r="F45" s="27">
        <v>2</v>
      </c>
      <c r="G45" s="27">
        <v>0</v>
      </c>
      <c r="H45" s="134">
        <v>10010</v>
      </c>
      <c r="I45" s="135"/>
      <c r="J45" s="134">
        <v>100</v>
      </c>
      <c r="K45" s="136"/>
      <c r="L45" s="135"/>
      <c r="M45" s="118">
        <f>M46</f>
        <v>650.5</v>
      </c>
      <c r="N45" s="119"/>
      <c r="O45" s="118">
        <f>O46</f>
        <v>650.5</v>
      </c>
      <c r="P45" s="119"/>
      <c r="Q45" s="118">
        <f>Q46</f>
        <v>650.5</v>
      </c>
      <c r="R45" s="119"/>
    </row>
    <row r="46" spans="1:18" ht="133.5" customHeight="1" thickBot="1" x14ac:dyDescent="0.3">
      <c r="A46" s="7" t="s">
        <v>29</v>
      </c>
      <c r="B46" s="8">
        <v>901</v>
      </c>
      <c r="C46" s="25" t="s">
        <v>84</v>
      </c>
      <c r="D46" s="25" t="s">
        <v>86</v>
      </c>
      <c r="E46" s="25">
        <v>11</v>
      </c>
      <c r="F46" s="27">
        <v>2</v>
      </c>
      <c r="G46" s="27">
        <v>0</v>
      </c>
      <c r="H46" s="134">
        <v>10010</v>
      </c>
      <c r="I46" s="135"/>
      <c r="J46" s="134">
        <v>100</v>
      </c>
      <c r="K46" s="136"/>
      <c r="L46" s="135"/>
      <c r="M46" s="118">
        <v>650.5</v>
      </c>
      <c r="N46" s="119"/>
      <c r="O46" s="118">
        <v>650.5</v>
      </c>
      <c r="P46" s="119"/>
      <c r="Q46" s="118">
        <v>650.5</v>
      </c>
      <c r="R46" s="119"/>
    </row>
    <row r="47" spans="1:18" ht="191.25" customHeight="1" thickBot="1" x14ac:dyDescent="0.3">
      <c r="A47" s="9" t="s">
        <v>30</v>
      </c>
      <c r="B47" s="10">
        <v>901</v>
      </c>
      <c r="C47" s="26" t="s">
        <v>84</v>
      </c>
      <c r="D47" s="26" t="s">
        <v>87</v>
      </c>
      <c r="E47" s="26"/>
      <c r="F47" s="26"/>
      <c r="G47" s="26"/>
      <c r="H47" s="131"/>
      <c r="I47" s="132"/>
      <c r="J47" s="131"/>
      <c r="K47" s="133"/>
      <c r="L47" s="132"/>
      <c r="M47" s="114">
        <f>M48</f>
        <v>19162.599999999999</v>
      </c>
      <c r="N47" s="115"/>
      <c r="O47" s="114">
        <f>O48</f>
        <v>21012.6</v>
      </c>
      <c r="P47" s="115"/>
      <c r="Q47" s="114">
        <f>Q48</f>
        <v>21012.6</v>
      </c>
      <c r="R47" s="115"/>
    </row>
    <row r="48" spans="1:18" ht="108.75" customHeight="1" thickBot="1" x14ac:dyDescent="0.3">
      <c r="A48" s="7" t="s">
        <v>27</v>
      </c>
      <c r="B48" s="8">
        <v>901</v>
      </c>
      <c r="C48" s="25" t="s">
        <v>84</v>
      </c>
      <c r="D48" s="25" t="s">
        <v>87</v>
      </c>
      <c r="E48" s="25">
        <v>11</v>
      </c>
      <c r="F48" s="25"/>
      <c r="G48" s="25"/>
      <c r="H48" s="109"/>
      <c r="I48" s="110"/>
      <c r="J48" s="109"/>
      <c r="K48" s="111"/>
      <c r="L48" s="110"/>
      <c r="M48" s="118">
        <f>M49</f>
        <v>19162.599999999999</v>
      </c>
      <c r="N48" s="119"/>
      <c r="O48" s="118">
        <f>O49</f>
        <v>21012.6</v>
      </c>
      <c r="P48" s="119"/>
      <c r="Q48" s="118">
        <f>Q49</f>
        <v>21012.6</v>
      </c>
      <c r="R48" s="119"/>
    </row>
    <row r="49" spans="1:18" ht="27" customHeight="1" thickBot="1" x14ac:dyDescent="0.3">
      <c r="A49" s="9" t="s">
        <v>31</v>
      </c>
      <c r="B49" s="10">
        <v>901</v>
      </c>
      <c r="C49" s="26" t="s">
        <v>84</v>
      </c>
      <c r="D49" s="26" t="s">
        <v>87</v>
      </c>
      <c r="E49" s="26">
        <v>11</v>
      </c>
      <c r="F49" s="26">
        <v>1</v>
      </c>
      <c r="G49" s="26">
        <v>0</v>
      </c>
      <c r="H49" s="131"/>
      <c r="I49" s="132"/>
      <c r="J49" s="148"/>
      <c r="K49" s="150"/>
      <c r="L49" s="149"/>
      <c r="M49" s="116">
        <f>M53+M54+M55+M56</f>
        <v>19162.599999999999</v>
      </c>
      <c r="N49" s="117"/>
      <c r="O49" s="116">
        <f>O53+O54+O55+O56</f>
        <v>21012.6</v>
      </c>
      <c r="P49" s="117"/>
      <c r="Q49" s="116">
        <f>Q53+Q54+Q55+Q56</f>
        <v>21012.6</v>
      </c>
      <c r="R49" s="117"/>
    </row>
    <row r="50" spans="1:18" ht="70.5" customHeight="1" thickBot="1" x14ac:dyDescent="0.3">
      <c r="A50" s="7" t="s">
        <v>32</v>
      </c>
      <c r="B50" s="8">
        <v>901</v>
      </c>
      <c r="C50" s="25" t="s">
        <v>84</v>
      </c>
      <c r="D50" s="25" t="s">
        <v>87</v>
      </c>
      <c r="E50" s="25">
        <v>11</v>
      </c>
      <c r="F50" s="25">
        <v>1</v>
      </c>
      <c r="G50" s="25">
        <v>0</v>
      </c>
      <c r="H50" s="109">
        <v>10010</v>
      </c>
      <c r="I50" s="110"/>
      <c r="J50" s="109"/>
      <c r="K50" s="111"/>
      <c r="L50" s="110"/>
      <c r="M50" s="118">
        <f>M51</f>
        <v>9772.5</v>
      </c>
      <c r="N50" s="119"/>
      <c r="O50" s="118">
        <f>O51</f>
        <v>10172.5</v>
      </c>
      <c r="P50" s="119"/>
      <c r="Q50" s="118">
        <f>Q51</f>
        <v>10172.5</v>
      </c>
      <c r="R50" s="119"/>
    </row>
    <row r="51" spans="1:18" ht="189.75" customHeight="1" thickBot="1" x14ac:dyDescent="0.3">
      <c r="A51" s="7" t="s">
        <v>20</v>
      </c>
      <c r="B51" s="8">
        <v>901</v>
      </c>
      <c r="C51" s="25" t="s">
        <v>84</v>
      </c>
      <c r="D51" s="25" t="s">
        <v>87</v>
      </c>
      <c r="E51" s="25">
        <v>11</v>
      </c>
      <c r="F51" s="25">
        <v>1</v>
      </c>
      <c r="G51" s="25">
        <v>0</v>
      </c>
      <c r="H51" s="109">
        <v>10010</v>
      </c>
      <c r="I51" s="110"/>
      <c r="J51" s="109">
        <v>100</v>
      </c>
      <c r="K51" s="111"/>
      <c r="L51" s="110"/>
      <c r="M51" s="112">
        <f>M52</f>
        <v>9772.5</v>
      </c>
      <c r="N51" s="113"/>
      <c r="O51" s="112">
        <f>O52</f>
        <v>10172.5</v>
      </c>
      <c r="P51" s="113"/>
      <c r="Q51" s="112">
        <f>Q52</f>
        <v>10172.5</v>
      </c>
      <c r="R51" s="113"/>
    </row>
    <row r="52" spans="1:18" ht="145.5" customHeight="1" thickBot="1" x14ac:dyDescent="0.3">
      <c r="A52" s="7" t="s">
        <v>33</v>
      </c>
      <c r="B52" s="8">
        <v>901</v>
      </c>
      <c r="C52" s="25" t="s">
        <v>84</v>
      </c>
      <c r="D52" s="25" t="s">
        <v>87</v>
      </c>
      <c r="E52" s="25">
        <v>11</v>
      </c>
      <c r="F52" s="25">
        <v>1</v>
      </c>
      <c r="G52" s="25">
        <v>0</v>
      </c>
      <c r="H52" s="109">
        <v>10010</v>
      </c>
      <c r="I52" s="110"/>
      <c r="J52" s="109"/>
      <c r="K52" s="111"/>
      <c r="L52" s="110"/>
      <c r="M52" s="118">
        <f>M53</f>
        <v>9772.5</v>
      </c>
      <c r="N52" s="119"/>
      <c r="O52" s="118">
        <f>O53</f>
        <v>10172.5</v>
      </c>
      <c r="P52" s="119"/>
      <c r="Q52" s="118">
        <f>Q53</f>
        <v>10172.5</v>
      </c>
      <c r="R52" s="119"/>
    </row>
    <row r="53" spans="1:18" ht="168" customHeight="1" thickBot="1" x14ac:dyDescent="0.3">
      <c r="A53" s="7" t="s">
        <v>20</v>
      </c>
      <c r="B53" s="8">
        <v>901</v>
      </c>
      <c r="C53" s="25" t="s">
        <v>84</v>
      </c>
      <c r="D53" s="25" t="s">
        <v>87</v>
      </c>
      <c r="E53" s="25">
        <v>11</v>
      </c>
      <c r="F53" s="25">
        <v>1</v>
      </c>
      <c r="G53" s="25">
        <v>0</v>
      </c>
      <c r="H53" s="109">
        <v>10010</v>
      </c>
      <c r="I53" s="110"/>
      <c r="J53" s="109">
        <v>100</v>
      </c>
      <c r="K53" s="111"/>
      <c r="L53" s="110"/>
      <c r="M53" s="112">
        <v>9772.5</v>
      </c>
      <c r="N53" s="113"/>
      <c r="O53" s="112">
        <v>10172.5</v>
      </c>
      <c r="P53" s="113"/>
      <c r="Q53" s="118">
        <v>10172.5</v>
      </c>
      <c r="R53" s="119"/>
    </row>
    <row r="54" spans="1:18" ht="63.75" customHeight="1" thickBot="1" x14ac:dyDescent="0.3">
      <c r="A54" s="7" t="s">
        <v>23</v>
      </c>
      <c r="B54" s="8">
        <v>901</v>
      </c>
      <c r="C54" s="25" t="s">
        <v>84</v>
      </c>
      <c r="D54" s="25" t="s">
        <v>87</v>
      </c>
      <c r="E54" s="25">
        <v>11</v>
      </c>
      <c r="F54" s="25">
        <v>1</v>
      </c>
      <c r="G54" s="25">
        <v>0</v>
      </c>
      <c r="H54" s="109">
        <v>10020</v>
      </c>
      <c r="I54" s="110"/>
      <c r="J54" s="109">
        <v>200</v>
      </c>
      <c r="K54" s="111"/>
      <c r="L54" s="110"/>
      <c r="M54" s="112">
        <v>6890.1</v>
      </c>
      <c r="N54" s="113"/>
      <c r="O54" s="112">
        <v>8340.1</v>
      </c>
      <c r="P54" s="113"/>
      <c r="Q54" s="112">
        <v>8340.1</v>
      </c>
      <c r="R54" s="113"/>
    </row>
    <row r="55" spans="1:18" ht="59.25" hidden="1" customHeight="1" thickBot="1" x14ac:dyDescent="0.3">
      <c r="A55" s="7"/>
      <c r="B55" s="8"/>
      <c r="C55" s="25"/>
      <c r="D55" s="25"/>
      <c r="E55" s="25"/>
      <c r="F55" s="25"/>
      <c r="G55" s="25"/>
      <c r="H55" s="109"/>
      <c r="I55" s="110"/>
      <c r="J55" s="109"/>
      <c r="K55" s="111"/>
      <c r="L55" s="110"/>
      <c r="M55" s="112"/>
      <c r="N55" s="113"/>
      <c r="O55" s="112"/>
      <c r="P55" s="113"/>
      <c r="Q55" s="112"/>
      <c r="R55" s="113"/>
    </row>
    <row r="56" spans="1:18" ht="40.5" customHeight="1" thickBot="1" x14ac:dyDescent="0.3">
      <c r="A56" s="11" t="s">
        <v>56</v>
      </c>
      <c r="B56" s="12">
        <v>901</v>
      </c>
      <c r="C56" s="31" t="s">
        <v>84</v>
      </c>
      <c r="D56" s="31" t="s">
        <v>87</v>
      </c>
      <c r="E56" s="31">
        <v>11</v>
      </c>
      <c r="F56" s="31">
        <v>1</v>
      </c>
      <c r="G56" s="31">
        <v>0</v>
      </c>
      <c r="H56" s="224">
        <v>10020</v>
      </c>
      <c r="I56" s="225"/>
      <c r="J56" s="224">
        <v>800</v>
      </c>
      <c r="K56" s="226"/>
      <c r="L56" s="225"/>
      <c r="M56" s="227">
        <v>2500</v>
      </c>
      <c r="N56" s="228"/>
      <c r="O56" s="227">
        <v>2500</v>
      </c>
      <c r="P56" s="228"/>
      <c r="Q56" s="229">
        <v>2500</v>
      </c>
      <c r="R56" s="230"/>
    </row>
    <row r="57" spans="1:18" ht="36.75" customHeight="1" thickBot="1" x14ac:dyDescent="0.3">
      <c r="A57" s="5" t="s">
        <v>34</v>
      </c>
      <c r="B57" s="6">
        <v>901</v>
      </c>
      <c r="C57" s="33" t="s">
        <v>84</v>
      </c>
      <c r="D57" s="33">
        <v>13</v>
      </c>
      <c r="E57" s="33"/>
      <c r="F57" s="33"/>
      <c r="G57" s="33"/>
      <c r="H57" s="148"/>
      <c r="I57" s="149"/>
      <c r="J57" s="148"/>
      <c r="K57" s="150"/>
      <c r="L57" s="149"/>
      <c r="M57" s="116">
        <f>M58+M67+M70+M75+M78+M81+M88+M91</f>
        <v>17959.8</v>
      </c>
      <c r="N57" s="117"/>
      <c r="O57" s="116">
        <f t="shared" ref="O57" si="0">O58+O67+O70+O75+O78+O81+O88+O91</f>
        <v>15695.4</v>
      </c>
      <c r="P57" s="117"/>
      <c r="Q57" s="116">
        <f t="shared" ref="Q57" si="1">Q58+Q67+Q70+Q75+Q78+Q81+Q88+Q91</f>
        <v>13194.3</v>
      </c>
      <c r="R57" s="117"/>
    </row>
    <row r="58" spans="1:18" ht="137.25" customHeight="1" thickBot="1" x14ac:dyDescent="0.3">
      <c r="A58" s="83" t="s">
        <v>83</v>
      </c>
      <c r="B58" s="8">
        <v>901</v>
      </c>
      <c r="C58" s="25" t="s">
        <v>84</v>
      </c>
      <c r="D58" s="25">
        <v>13</v>
      </c>
      <c r="E58" s="25" t="s">
        <v>84</v>
      </c>
      <c r="F58" s="25"/>
      <c r="G58" s="25"/>
      <c r="H58" s="109"/>
      <c r="I58" s="110"/>
      <c r="J58" s="109"/>
      <c r="K58" s="111"/>
      <c r="L58" s="110"/>
      <c r="M58" s="118">
        <f>M59</f>
        <v>13704.8</v>
      </c>
      <c r="N58" s="119"/>
      <c r="O58" s="118">
        <f>O59</f>
        <v>9834.4</v>
      </c>
      <c r="P58" s="119"/>
      <c r="Q58" s="118">
        <f>Q59</f>
        <v>9468.2999999999993</v>
      </c>
      <c r="R58" s="119"/>
    </row>
    <row r="59" spans="1:18" ht="115.5" customHeight="1" thickBot="1" x14ac:dyDescent="0.3">
      <c r="A59" s="83" t="s">
        <v>83</v>
      </c>
      <c r="B59" s="8">
        <v>901</v>
      </c>
      <c r="C59" s="25" t="s">
        <v>84</v>
      </c>
      <c r="D59" s="25">
        <v>13</v>
      </c>
      <c r="E59" s="25" t="s">
        <v>84</v>
      </c>
      <c r="F59" s="25">
        <v>1</v>
      </c>
      <c r="G59" s="25"/>
      <c r="H59" s="109"/>
      <c r="I59" s="110"/>
      <c r="J59" s="109"/>
      <c r="K59" s="111"/>
      <c r="L59" s="110"/>
      <c r="M59" s="118">
        <f>M60</f>
        <v>13704.8</v>
      </c>
      <c r="N59" s="119"/>
      <c r="O59" s="118">
        <f>O60</f>
        <v>9834.4</v>
      </c>
      <c r="P59" s="119"/>
      <c r="Q59" s="118">
        <f>Q60</f>
        <v>9468.2999999999993</v>
      </c>
      <c r="R59" s="119"/>
    </row>
    <row r="60" spans="1:18" ht="93" customHeight="1" thickBot="1" x14ac:dyDescent="0.3">
      <c r="A60" s="9" t="s">
        <v>83</v>
      </c>
      <c r="B60" s="10">
        <v>901</v>
      </c>
      <c r="C60" s="26" t="s">
        <v>84</v>
      </c>
      <c r="D60" s="26">
        <v>13</v>
      </c>
      <c r="E60" s="26" t="s">
        <v>84</v>
      </c>
      <c r="F60" s="26">
        <v>1</v>
      </c>
      <c r="G60" s="26" t="s">
        <v>85</v>
      </c>
      <c r="H60" s="131"/>
      <c r="I60" s="132"/>
      <c r="J60" s="131"/>
      <c r="K60" s="133"/>
      <c r="L60" s="132"/>
      <c r="M60" s="118">
        <f>M61</f>
        <v>13704.8</v>
      </c>
      <c r="N60" s="119"/>
      <c r="O60" s="118">
        <f>O61</f>
        <v>9834.4</v>
      </c>
      <c r="P60" s="119"/>
      <c r="Q60" s="118">
        <f>Q61</f>
        <v>9468.2999999999993</v>
      </c>
      <c r="R60" s="119"/>
    </row>
    <row r="61" spans="1:18" ht="88.5" customHeight="1" thickBot="1" x14ac:dyDescent="0.3">
      <c r="A61" s="9" t="s">
        <v>35</v>
      </c>
      <c r="B61" s="10">
        <v>901</v>
      </c>
      <c r="C61" s="26" t="s">
        <v>84</v>
      </c>
      <c r="D61" s="26">
        <v>13</v>
      </c>
      <c r="E61" s="26" t="s">
        <v>84</v>
      </c>
      <c r="F61" s="26">
        <v>1</v>
      </c>
      <c r="G61" s="26" t="s">
        <v>85</v>
      </c>
      <c r="H61" s="131">
        <v>10030</v>
      </c>
      <c r="I61" s="132"/>
      <c r="J61" s="131"/>
      <c r="K61" s="133"/>
      <c r="L61" s="132"/>
      <c r="M61" s="114">
        <f>M62+M64+M66</f>
        <v>13704.8</v>
      </c>
      <c r="N61" s="115"/>
      <c r="O61" s="114">
        <f>O62+O64+O66</f>
        <v>9834.4</v>
      </c>
      <c r="P61" s="115"/>
      <c r="Q61" s="114">
        <f>Q62+Q64+Q66</f>
        <v>9468.2999999999993</v>
      </c>
      <c r="R61" s="115"/>
    </row>
    <row r="62" spans="1:18" ht="62.25" customHeight="1" thickBot="1" x14ac:dyDescent="0.3">
      <c r="A62" s="7" t="s">
        <v>23</v>
      </c>
      <c r="B62" s="8">
        <v>901</v>
      </c>
      <c r="C62" s="25" t="s">
        <v>84</v>
      </c>
      <c r="D62" s="25">
        <v>13</v>
      </c>
      <c r="E62" s="25" t="s">
        <v>84</v>
      </c>
      <c r="F62" s="25">
        <v>1</v>
      </c>
      <c r="G62" s="25" t="s">
        <v>85</v>
      </c>
      <c r="H62" s="109">
        <v>10030</v>
      </c>
      <c r="I62" s="110"/>
      <c r="J62" s="109">
        <v>200</v>
      </c>
      <c r="K62" s="111"/>
      <c r="L62" s="110"/>
      <c r="M62" s="112">
        <v>13704.8</v>
      </c>
      <c r="N62" s="113"/>
      <c r="O62" s="112">
        <v>9834.4</v>
      </c>
      <c r="P62" s="113"/>
      <c r="Q62" s="118">
        <v>9468.2999999999993</v>
      </c>
      <c r="R62" s="119"/>
    </row>
    <row r="63" spans="1:18" ht="62.25" hidden="1" customHeight="1" thickBot="1" x14ac:dyDescent="0.3">
      <c r="A63" s="21" t="s">
        <v>23</v>
      </c>
      <c r="B63" s="23">
        <v>901</v>
      </c>
      <c r="C63" s="25" t="s">
        <v>84</v>
      </c>
      <c r="D63" s="25">
        <v>13</v>
      </c>
      <c r="E63" s="25" t="s">
        <v>84</v>
      </c>
      <c r="F63" s="25">
        <v>1</v>
      </c>
      <c r="G63" s="25" t="s">
        <v>85</v>
      </c>
      <c r="H63" s="109">
        <v>10030</v>
      </c>
      <c r="I63" s="110"/>
      <c r="J63" s="109"/>
      <c r="K63" s="111"/>
      <c r="L63" s="29"/>
      <c r="M63" s="112">
        <f>M64</f>
        <v>0</v>
      </c>
      <c r="N63" s="162"/>
      <c r="O63" s="74">
        <f>O64</f>
        <v>0</v>
      </c>
      <c r="P63" s="75"/>
      <c r="Q63" s="118">
        <f>Q64</f>
        <v>0</v>
      </c>
      <c r="R63" s="119"/>
    </row>
    <row r="64" spans="1:18" ht="62.25" hidden="1" customHeight="1" thickBot="1" x14ac:dyDescent="0.3">
      <c r="A64" s="21" t="s">
        <v>23</v>
      </c>
      <c r="B64" s="23">
        <v>901</v>
      </c>
      <c r="C64" s="25" t="s">
        <v>84</v>
      </c>
      <c r="D64" s="25">
        <v>13</v>
      </c>
      <c r="E64" s="25" t="s">
        <v>84</v>
      </c>
      <c r="F64" s="25">
        <v>1</v>
      </c>
      <c r="G64" s="25" t="s">
        <v>85</v>
      </c>
      <c r="H64" s="109">
        <v>10030</v>
      </c>
      <c r="I64" s="110"/>
      <c r="J64" s="109" t="s">
        <v>92</v>
      </c>
      <c r="K64" s="111"/>
      <c r="L64" s="29"/>
      <c r="M64" s="112">
        <v>0</v>
      </c>
      <c r="N64" s="113"/>
      <c r="O64" s="74">
        <v>0</v>
      </c>
      <c r="P64" s="75"/>
      <c r="Q64" s="118">
        <v>0</v>
      </c>
      <c r="R64" s="119"/>
    </row>
    <row r="65" spans="1:24" ht="33.75" hidden="1" customHeight="1" thickBot="1" x14ac:dyDescent="0.3">
      <c r="A65" s="7" t="s">
        <v>36</v>
      </c>
      <c r="B65" s="8">
        <v>901</v>
      </c>
      <c r="C65" s="25" t="s">
        <v>84</v>
      </c>
      <c r="D65" s="25">
        <v>13</v>
      </c>
      <c r="E65" s="25" t="s">
        <v>84</v>
      </c>
      <c r="F65" s="25">
        <v>1</v>
      </c>
      <c r="G65" s="25" t="s">
        <v>85</v>
      </c>
      <c r="H65" s="109">
        <v>10030</v>
      </c>
      <c r="I65" s="110"/>
      <c r="J65" s="109"/>
      <c r="K65" s="111"/>
      <c r="L65" s="110"/>
      <c r="M65" s="112">
        <f>M66</f>
        <v>0</v>
      </c>
      <c r="N65" s="113"/>
      <c r="O65" s="112">
        <f>O66</f>
        <v>0</v>
      </c>
      <c r="P65" s="113"/>
      <c r="Q65" s="118">
        <f>Q66</f>
        <v>0</v>
      </c>
      <c r="R65" s="119"/>
    </row>
    <row r="66" spans="1:24" ht="39" hidden="1" customHeight="1" thickBot="1" x14ac:dyDescent="0.3">
      <c r="A66" s="21" t="s">
        <v>56</v>
      </c>
      <c r="B66" s="8">
        <v>901</v>
      </c>
      <c r="C66" s="25" t="s">
        <v>84</v>
      </c>
      <c r="D66" s="25">
        <v>13</v>
      </c>
      <c r="E66" s="25" t="s">
        <v>84</v>
      </c>
      <c r="F66" s="25">
        <v>1</v>
      </c>
      <c r="G66" s="25" t="s">
        <v>85</v>
      </c>
      <c r="H66" s="109">
        <v>10030</v>
      </c>
      <c r="I66" s="110"/>
      <c r="J66" s="109">
        <v>800</v>
      </c>
      <c r="K66" s="111"/>
      <c r="L66" s="110"/>
      <c r="M66" s="112"/>
      <c r="N66" s="113"/>
      <c r="O66" s="112">
        <v>0</v>
      </c>
      <c r="P66" s="113"/>
      <c r="Q66" s="118">
        <v>0</v>
      </c>
      <c r="R66" s="119"/>
    </row>
    <row r="67" spans="1:24" ht="109.5" customHeight="1" thickBot="1" x14ac:dyDescent="0.3">
      <c r="A67" s="93" t="s">
        <v>130</v>
      </c>
      <c r="B67" s="85">
        <v>901</v>
      </c>
      <c r="C67" s="86" t="s">
        <v>84</v>
      </c>
      <c r="D67" s="86" t="s">
        <v>112</v>
      </c>
      <c r="E67" s="86" t="s">
        <v>115</v>
      </c>
      <c r="F67" s="86" t="s">
        <v>140</v>
      </c>
      <c r="G67" s="86" t="s">
        <v>84</v>
      </c>
      <c r="H67" s="99"/>
      <c r="I67" s="100"/>
      <c r="J67" s="99"/>
      <c r="K67" s="101"/>
      <c r="L67" s="87"/>
      <c r="M67" s="95">
        <f>M68</f>
        <v>30</v>
      </c>
      <c r="N67" s="96"/>
      <c r="O67" s="88">
        <f>O68</f>
        <v>50</v>
      </c>
      <c r="P67" s="89"/>
      <c r="Q67" s="97">
        <f>Q68</f>
        <v>50</v>
      </c>
      <c r="R67" s="98"/>
      <c r="S67" s="66"/>
    </row>
    <row r="68" spans="1:24" ht="41.25" customHeight="1" thickBot="1" x14ac:dyDescent="0.3">
      <c r="A68" s="84" t="s">
        <v>131</v>
      </c>
      <c r="B68" s="85">
        <v>901</v>
      </c>
      <c r="C68" s="86" t="s">
        <v>84</v>
      </c>
      <c r="D68" s="86" t="s">
        <v>112</v>
      </c>
      <c r="E68" s="86" t="s">
        <v>115</v>
      </c>
      <c r="F68" s="86" t="s">
        <v>140</v>
      </c>
      <c r="G68" s="86" t="s">
        <v>84</v>
      </c>
      <c r="H68" s="99" t="s">
        <v>122</v>
      </c>
      <c r="I68" s="100"/>
      <c r="J68" s="99"/>
      <c r="K68" s="101"/>
      <c r="L68" s="87"/>
      <c r="M68" s="95">
        <f>M69</f>
        <v>30</v>
      </c>
      <c r="N68" s="96"/>
      <c r="O68" s="95">
        <f>O69</f>
        <v>50</v>
      </c>
      <c r="P68" s="96"/>
      <c r="Q68" s="97">
        <f>Q69</f>
        <v>50</v>
      </c>
      <c r="R68" s="98"/>
    </row>
    <row r="69" spans="1:24" ht="44.25" customHeight="1" thickBot="1" x14ac:dyDescent="0.3">
      <c r="A69" s="84" t="s">
        <v>23</v>
      </c>
      <c r="B69" s="85">
        <v>901</v>
      </c>
      <c r="C69" s="86" t="s">
        <v>84</v>
      </c>
      <c r="D69" s="86" t="s">
        <v>112</v>
      </c>
      <c r="E69" s="86" t="s">
        <v>115</v>
      </c>
      <c r="F69" s="86" t="s">
        <v>140</v>
      </c>
      <c r="G69" s="86" t="s">
        <v>84</v>
      </c>
      <c r="H69" s="99" t="s">
        <v>122</v>
      </c>
      <c r="I69" s="100"/>
      <c r="J69" s="99" t="s">
        <v>96</v>
      </c>
      <c r="K69" s="101"/>
      <c r="L69" s="87"/>
      <c r="M69" s="95">
        <v>30</v>
      </c>
      <c r="N69" s="96"/>
      <c r="O69" s="88">
        <v>50</v>
      </c>
      <c r="P69" s="89"/>
      <c r="Q69" s="97">
        <v>50</v>
      </c>
      <c r="R69" s="98"/>
    </row>
    <row r="70" spans="1:24" ht="96.75" customHeight="1" thickBot="1" x14ac:dyDescent="0.3">
      <c r="A70" s="94" t="s">
        <v>132</v>
      </c>
      <c r="B70" s="85">
        <v>901</v>
      </c>
      <c r="C70" s="86" t="s">
        <v>84</v>
      </c>
      <c r="D70" s="86" t="s">
        <v>112</v>
      </c>
      <c r="E70" s="86" t="s">
        <v>89</v>
      </c>
      <c r="F70" s="86">
        <v>1</v>
      </c>
      <c r="G70" s="86" t="s">
        <v>84</v>
      </c>
      <c r="H70" s="99"/>
      <c r="I70" s="100"/>
      <c r="J70" s="99"/>
      <c r="K70" s="101"/>
      <c r="L70" s="87"/>
      <c r="M70" s="95">
        <f>M71+M73</f>
        <v>410</v>
      </c>
      <c r="N70" s="96"/>
      <c r="O70" s="95">
        <f t="shared" ref="O70" si="2">O71+O73</f>
        <v>410</v>
      </c>
      <c r="P70" s="96"/>
      <c r="Q70" s="95">
        <f t="shared" ref="Q70" si="3">Q71+Q73</f>
        <v>0</v>
      </c>
      <c r="R70" s="96"/>
      <c r="U70" s="13"/>
    </row>
    <row r="71" spans="1:24" ht="53.25" customHeight="1" thickBot="1" x14ac:dyDescent="0.3">
      <c r="A71" s="90" t="s">
        <v>133</v>
      </c>
      <c r="B71" s="85">
        <v>901</v>
      </c>
      <c r="C71" s="86" t="s">
        <v>84</v>
      </c>
      <c r="D71" s="86" t="s">
        <v>112</v>
      </c>
      <c r="E71" s="86" t="s">
        <v>89</v>
      </c>
      <c r="F71" s="86">
        <v>1</v>
      </c>
      <c r="G71" s="86" t="s">
        <v>84</v>
      </c>
      <c r="H71" s="99" t="s">
        <v>113</v>
      </c>
      <c r="I71" s="100"/>
      <c r="J71" s="99"/>
      <c r="K71" s="101"/>
      <c r="L71" s="87"/>
      <c r="M71" s="95">
        <f>M72</f>
        <v>410</v>
      </c>
      <c r="N71" s="96"/>
      <c r="O71" s="95">
        <f>O72</f>
        <v>410</v>
      </c>
      <c r="P71" s="96"/>
      <c r="Q71" s="95">
        <f>Q72</f>
        <v>0</v>
      </c>
      <c r="R71" s="102"/>
    </row>
    <row r="72" spans="1:24" ht="43.5" customHeight="1" thickBot="1" x14ac:dyDescent="0.3">
      <c r="A72" s="84" t="s">
        <v>23</v>
      </c>
      <c r="B72" s="85">
        <v>901</v>
      </c>
      <c r="C72" s="86" t="s">
        <v>84</v>
      </c>
      <c r="D72" s="86" t="s">
        <v>112</v>
      </c>
      <c r="E72" s="86" t="s">
        <v>89</v>
      </c>
      <c r="F72" s="86" t="s">
        <v>94</v>
      </c>
      <c r="G72" s="86" t="s">
        <v>84</v>
      </c>
      <c r="H72" s="99" t="s">
        <v>113</v>
      </c>
      <c r="I72" s="100"/>
      <c r="J72" s="99" t="s">
        <v>96</v>
      </c>
      <c r="K72" s="101"/>
      <c r="L72" s="87"/>
      <c r="M72" s="95">
        <v>410</v>
      </c>
      <c r="N72" s="96"/>
      <c r="O72" s="95">
        <v>410</v>
      </c>
      <c r="P72" s="96"/>
      <c r="Q72" s="97"/>
      <c r="R72" s="98"/>
      <c r="U72" s="13"/>
    </row>
    <row r="73" spans="1:24" ht="0.75" customHeight="1" thickBot="1" x14ac:dyDescent="0.3">
      <c r="A73" s="84" t="s">
        <v>148</v>
      </c>
      <c r="B73" s="85">
        <v>901</v>
      </c>
      <c r="C73" s="86" t="s">
        <v>84</v>
      </c>
      <c r="D73" s="86" t="s">
        <v>112</v>
      </c>
      <c r="E73" s="86" t="s">
        <v>89</v>
      </c>
      <c r="F73" s="86" t="s">
        <v>111</v>
      </c>
      <c r="G73" s="86" t="s">
        <v>84</v>
      </c>
      <c r="H73" s="99" t="s">
        <v>113</v>
      </c>
      <c r="I73" s="100"/>
      <c r="J73" s="99"/>
      <c r="K73" s="101"/>
      <c r="L73" s="87"/>
      <c r="M73" s="95">
        <f>M74</f>
        <v>0</v>
      </c>
      <c r="N73" s="96"/>
      <c r="O73" s="95">
        <f t="shared" ref="O73" si="4">O74</f>
        <v>0</v>
      </c>
      <c r="P73" s="96"/>
      <c r="Q73" s="95">
        <f t="shared" ref="Q73" si="5">Q74</f>
        <v>0</v>
      </c>
      <c r="R73" s="96"/>
      <c r="U73" s="13"/>
    </row>
    <row r="74" spans="1:24" ht="43.5" hidden="1" customHeight="1" thickBot="1" x14ac:dyDescent="0.3">
      <c r="A74" s="84" t="s">
        <v>23</v>
      </c>
      <c r="B74" s="85">
        <v>901</v>
      </c>
      <c r="C74" s="86" t="s">
        <v>84</v>
      </c>
      <c r="D74" s="86" t="s">
        <v>112</v>
      </c>
      <c r="E74" s="86" t="s">
        <v>89</v>
      </c>
      <c r="F74" s="86" t="s">
        <v>111</v>
      </c>
      <c r="G74" s="86" t="s">
        <v>84</v>
      </c>
      <c r="H74" s="99" t="s">
        <v>113</v>
      </c>
      <c r="I74" s="100"/>
      <c r="J74" s="99" t="s">
        <v>96</v>
      </c>
      <c r="K74" s="101"/>
      <c r="L74" s="87"/>
      <c r="M74" s="95">
        <v>0</v>
      </c>
      <c r="N74" s="96"/>
      <c r="O74" s="95">
        <v>0</v>
      </c>
      <c r="P74" s="96"/>
      <c r="Q74" s="97">
        <v>0</v>
      </c>
      <c r="R74" s="98"/>
      <c r="U74" s="13"/>
    </row>
    <row r="75" spans="1:24" ht="81.75" customHeight="1" thickBot="1" x14ac:dyDescent="0.3">
      <c r="A75" s="93" t="s">
        <v>134</v>
      </c>
      <c r="B75" s="85">
        <v>901</v>
      </c>
      <c r="C75" s="86" t="s">
        <v>84</v>
      </c>
      <c r="D75" s="86" t="s">
        <v>112</v>
      </c>
      <c r="E75" s="86" t="s">
        <v>93</v>
      </c>
      <c r="F75" s="86" t="s">
        <v>140</v>
      </c>
      <c r="G75" s="86" t="s">
        <v>84</v>
      </c>
      <c r="H75" s="91"/>
      <c r="I75" s="87"/>
      <c r="J75" s="99"/>
      <c r="K75" s="101"/>
      <c r="L75" s="87"/>
      <c r="M75" s="95">
        <f>M76</f>
        <v>100</v>
      </c>
      <c r="N75" s="96"/>
      <c r="O75" s="95">
        <f>O76</f>
        <v>100</v>
      </c>
      <c r="P75" s="96"/>
      <c r="Q75" s="97">
        <f>Q76</f>
        <v>0</v>
      </c>
      <c r="R75" s="98"/>
      <c r="U75" s="13"/>
    </row>
    <row r="76" spans="1:24" ht="43.5" customHeight="1" thickBot="1" x14ac:dyDescent="0.3">
      <c r="A76" s="84" t="s">
        <v>135</v>
      </c>
      <c r="B76" s="85">
        <v>901</v>
      </c>
      <c r="C76" s="86" t="s">
        <v>84</v>
      </c>
      <c r="D76" s="86" t="s">
        <v>112</v>
      </c>
      <c r="E76" s="86" t="s">
        <v>93</v>
      </c>
      <c r="F76" s="86" t="s">
        <v>140</v>
      </c>
      <c r="G76" s="86" t="s">
        <v>84</v>
      </c>
      <c r="H76" s="99" t="s">
        <v>114</v>
      </c>
      <c r="I76" s="100"/>
      <c r="J76" s="99"/>
      <c r="K76" s="101"/>
      <c r="L76" s="87"/>
      <c r="M76" s="95">
        <f>M77</f>
        <v>100</v>
      </c>
      <c r="N76" s="275"/>
      <c r="O76" s="95">
        <f>O77</f>
        <v>100</v>
      </c>
      <c r="P76" s="274"/>
      <c r="Q76" s="95">
        <f>Q77</f>
        <v>0</v>
      </c>
      <c r="R76" s="102"/>
      <c r="V76" s="13"/>
      <c r="X76" s="13"/>
    </row>
    <row r="77" spans="1:24" ht="42.75" customHeight="1" thickBot="1" x14ac:dyDescent="0.3">
      <c r="A77" s="84" t="s">
        <v>23</v>
      </c>
      <c r="B77" s="85">
        <v>901</v>
      </c>
      <c r="C77" s="86" t="s">
        <v>84</v>
      </c>
      <c r="D77" s="86" t="s">
        <v>112</v>
      </c>
      <c r="E77" s="86" t="s">
        <v>93</v>
      </c>
      <c r="F77" s="86" t="s">
        <v>140</v>
      </c>
      <c r="G77" s="86" t="s">
        <v>84</v>
      </c>
      <c r="H77" s="99" t="s">
        <v>114</v>
      </c>
      <c r="I77" s="100"/>
      <c r="J77" s="99" t="s">
        <v>96</v>
      </c>
      <c r="K77" s="101"/>
      <c r="L77" s="87"/>
      <c r="M77" s="95">
        <v>100</v>
      </c>
      <c r="N77" s="96"/>
      <c r="O77" s="95">
        <v>100</v>
      </c>
      <c r="P77" s="96"/>
      <c r="Q77" s="97">
        <v>0</v>
      </c>
      <c r="R77" s="98"/>
    </row>
    <row r="78" spans="1:24" ht="93" customHeight="1" thickBot="1" x14ac:dyDescent="0.3">
      <c r="A78" s="93" t="s">
        <v>136</v>
      </c>
      <c r="B78" s="85">
        <v>901</v>
      </c>
      <c r="C78" s="86" t="s">
        <v>84</v>
      </c>
      <c r="D78" s="86" t="s">
        <v>112</v>
      </c>
      <c r="E78" s="86" t="s">
        <v>143</v>
      </c>
      <c r="F78" s="86" t="s">
        <v>140</v>
      </c>
      <c r="G78" s="86" t="s">
        <v>84</v>
      </c>
      <c r="H78" s="91"/>
      <c r="I78" s="87"/>
      <c r="J78" s="91"/>
      <c r="K78" s="92"/>
      <c r="L78" s="87"/>
      <c r="M78" s="95">
        <f>M79</f>
        <v>20</v>
      </c>
      <c r="N78" s="96"/>
      <c r="O78" s="95">
        <f>O79</f>
        <v>80</v>
      </c>
      <c r="P78" s="96"/>
      <c r="Q78" s="95">
        <f>Q79</f>
        <v>100</v>
      </c>
      <c r="R78" s="96"/>
      <c r="S78" s="60"/>
      <c r="V78" s="13"/>
    </row>
    <row r="79" spans="1:24" ht="42" customHeight="1" thickBot="1" x14ac:dyDescent="0.3">
      <c r="A79" s="84" t="s">
        <v>137</v>
      </c>
      <c r="B79" s="85">
        <v>901</v>
      </c>
      <c r="C79" s="86" t="s">
        <v>84</v>
      </c>
      <c r="D79" s="86" t="s">
        <v>112</v>
      </c>
      <c r="E79" s="86" t="s">
        <v>143</v>
      </c>
      <c r="F79" s="86" t="s">
        <v>140</v>
      </c>
      <c r="G79" s="86" t="s">
        <v>84</v>
      </c>
      <c r="H79" s="91" t="s">
        <v>116</v>
      </c>
      <c r="I79" s="87"/>
      <c r="J79" s="91"/>
      <c r="K79" s="92"/>
      <c r="L79" s="87"/>
      <c r="M79" s="95">
        <f>M80</f>
        <v>20</v>
      </c>
      <c r="N79" s="96"/>
      <c r="O79" s="95">
        <f>O80</f>
        <v>80</v>
      </c>
      <c r="P79" s="96"/>
      <c r="Q79" s="95">
        <f>Q80</f>
        <v>100</v>
      </c>
      <c r="R79" s="96"/>
    </row>
    <row r="80" spans="1:24" ht="41.25" customHeight="1" thickBot="1" x14ac:dyDescent="0.3">
      <c r="A80" s="84" t="s">
        <v>23</v>
      </c>
      <c r="B80" s="85">
        <v>901</v>
      </c>
      <c r="C80" s="86" t="s">
        <v>84</v>
      </c>
      <c r="D80" s="86" t="s">
        <v>112</v>
      </c>
      <c r="E80" s="86" t="s">
        <v>143</v>
      </c>
      <c r="F80" s="86" t="s">
        <v>140</v>
      </c>
      <c r="G80" s="86" t="s">
        <v>84</v>
      </c>
      <c r="H80" s="99" t="s">
        <v>116</v>
      </c>
      <c r="I80" s="100"/>
      <c r="J80" s="99" t="s">
        <v>96</v>
      </c>
      <c r="K80" s="101"/>
      <c r="L80" s="87"/>
      <c r="M80" s="95">
        <v>20</v>
      </c>
      <c r="N80" s="96"/>
      <c r="O80" s="95">
        <v>80</v>
      </c>
      <c r="P80" s="96"/>
      <c r="Q80" s="97">
        <v>100</v>
      </c>
      <c r="R80" s="98"/>
    </row>
    <row r="81" spans="1:18" ht="150.75" customHeight="1" thickBot="1" x14ac:dyDescent="0.3">
      <c r="A81" s="93" t="s">
        <v>142</v>
      </c>
      <c r="B81" s="85">
        <v>901</v>
      </c>
      <c r="C81" s="86" t="s">
        <v>84</v>
      </c>
      <c r="D81" s="86" t="s">
        <v>112</v>
      </c>
      <c r="E81" s="86" t="s">
        <v>112</v>
      </c>
      <c r="F81" s="86" t="s">
        <v>140</v>
      </c>
      <c r="G81" s="86" t="s">
        <v>84</v>
      </c>
      <c r="H81" s="91"/>
      <c r="I81" s="87"/>
      <c r="J81" s="91"/>
      <c r="K81" s="92"/>
      <c r="L81" s="87"/>
      <c r="M81" s="95">
        <f>M83+M84+M86</f>
        <v>3645</v>
      </c>
      <c r="N81" s="96"/>
      <c r="O81" s="95">
        <f>O83+O84+O86</f>
        <v>1495</v>
      </c>
      <c r="P81" s="96"/>
      <c r="Q81" s="95">
        <f t="shared" ref="Q81" si="6">Q82+Q84+Q86</f>
        <v>0</v>
      </c>
      <c r="R81" s="96"/>
    </row>
    <row r="82" spans="1:18" ht="141.75" customHeight="1" thickBot="1" x14ac:dyDescent="0.3">
      <c r="A82" s="84" t="s">
        <v>149</v>
      </c>
      <c r="B82" s="85">
        <v>901</v>
      </c>
      <c r="C82" s="86" t="s">
        <v>84</v>
      </c>
      <c r="D82" s="86" t="s">
        <v>112</v>
      </c>
      <c r="E82" s="86" t="s">
        <v>112</v>
      </c>
      <c r="F82" s="86" t="s">
        <v>140</v>
      </c>
      <c r="G82" s="86" t="s">
        <v>84</v>
      </c>
      <c r="H82" s="91" t="s">
        <v>117</v>
      </c>
      <c r="I82" s="87"/>
      <c r="J82" s="91"/>
      <c r="K82" s="92"/>
      <c r="L82" s="87"/>
      <c r="M82" s="95"/>
      <c r="N82" s="96"/>
      <c r="O82" s="95"/>
      <c r="P82" s="96"/>
      <c r="Q82" s="95">
        <f>Q83</f>
        <v>0</v>
      </c>
      <c r="R82" s="96"/>
    </row>
    <row r="83" spans="1:18" ht="41.25" customHeight="1" thickBot="1" x14ac:dyDescent="0.3">
      <c r="A83" s="84" t="s">
        <v>23</v>
      </c>
      <c r="B83" s="85">
        <v>901</v>
      </c>
      <c r="C83" s="86" t="s">
        <v>84</v>
      </c>
      <c r="D83" s="86" t="s">
        <v>112</v>
      </c>
      <c r="E83" s="86" t="s">
        <v>112</v>
      </c>
      <c r="F83" s="86" t="s">
        <v>140</v>
      </c>
      <c r="G83" s="86" t="s">
        <v>84</v>
      </c>
      <c r="H83" s="99" t="s">
        <v>117</v>
      </c>
      <c r="I83" s="100"/>
      <c r="J83" s="99" t="s">
        <v>96</v>
      </c>
      <c r="K83" s="101"/>
      <c r="L83" s="87"/>
      <c r="M83" s="95">
        <v>3645</v>
      </c>
      <c r="N83" s="96"/>
      <c r="O83" s="95">
        <v>1495</v>
      </c>
      <c r="P83" s="96"/>
      <c r="Q83" s="97">
        <v>0</v>
      </c>
      <c r="R83" s="98"/>
    </row>
    <row r="84" spans="1:18" ht="82.5" hidden="1" customHeight="1" thickBot="1" x14ac:dyDescent="0.3">
      <c r="A84" s="84"/>
      <c r="B84" s="85"/>
      <c r="C84" s="86"/>
      <c r="D84" s="86"/>
      <c r="E84" s="86"/>
      <c r="F84" s="86"/>
      <c r="G84" s="86"/>
      <c r="H84" s="99"/>
      <c r="I84" s="100"/>
      <c r="J84" s="99"/>
      <c r="K84" s="101"/>
      <c r="L84" s="87"/>
      <c r="M84" s="95"/>
      <c r="N84" s="96"/>
      <c r="O84" s="95"/>
      <c r="P84" s="96"/>
      <c r="Q84" s="97"/>
      <c r="R84" s="98"/>
    </row>
    <row r="85" spans="1:18" ht="73.5" hidden="1" customHeight="1" thickBot="1" x14ac:dyDescent="0.3">
      <c r="A85" s="84"/>
      <c r="B85" s="85"/>
      <c r="C85" s="86"/>
      <c r="D85" s="86"/>
      <c r="E85" s="86"/>
      <c r="F85" s="86"/>
      <c r="G85" s="86"/>
      <c r="H85" s="99"/>
      <c r="I85" s="100"/>
      <c r="J85" s="99"/>
      <c r="K85" s="101"/>
      <c r="L85" s="87"/>
      <c r="M85" s="95"/>
      <c r="N85" s="96"/>
      <c r="O85" s="95"/>
      <c r="P85" s="96"/>
      <c r="Q85" s="97"/>
      <c r="R85" s="98"/>
    </row>
    <row r="86" spans="1:18" ht="42" hidden="1" customHeight="1" thickBot="1" x14ac:dyDescent="0.3">
      <c r="A86" s="84"/>
      <c r="B86" s="85"/>
      <c r="C86" s="86"/>
      <c r="D86" s="86"/>
      <c r="E86" s="86"/>
      <c r="F86" s="86"/>
      <c r="G86" s="86"/>
      <c r="H86" s="99"/>
      <c r="I86" s="100"/>
      <c r="J86" s="99"/>
      <c r="K86" s="101"/>
      <c r="L86" s="87"/>
      <c r="M86" s="95"/>
      <c r="N86" s="96"/>
      <c r="O86" s="95"/>
      <c r="P86" s="96"/>
      <c r="Q86" s="97"/>
      <c r="R86" s="98"/>
    </row>
    <row r="87" spans="1:18" ht="42" hidden="1" customHeight="1" thickBot="1" x14ac:dyDescent="0.3">
      <c r="A87" s="84"/>
      <c r="B87" s="85"/>
      <c r="C87" s="86"/>
      <c r="D87" s="86"/>
      <c r="E87" s="86"/>
      <c r="F87" s="86"/>
      <c r="G87" s="86"/>
      <c r="H87" s="99"/>
      <c r="I87" s="100"/>
      <c r="J87" s="99"/>
      <c r="K87" s="101"/>
      <c r="L87" s="87"/>
      <c r="M87" s="95"/>
      <c r="N87" s="96"/>
      <c r="O87" s="95"/>
      <c r="P87" s="96"/>
      <c r="Q87" s="97"/>
      <c r="R87" s="98"/>
    </row>
    <row r="88" spans="1:18" ht="96.75" customHeight="1" thickBot="1" x14ac:dyDescent="0.3">
      <c r="A88" s="93" t="s">
        <v>138</v>
      </c>
      <c r="B88" s="85">
        <v>901</v>
      </c>
      <c r="C88" s="86" t="s">
        <v>84</v>
      </c>
      <c r="D88" s="86" t="s">
        <v>112</v>
      </c>
      <c r="E88" s="86" t="s">
        <v>144</v>
      </c>
      <c r="F88" s="86" t="s">
        <v>140</v>
      </c>
      <c r="G88" s="86" t="s">
        <v>84</v>
      </c>
      <c r="H88" s="99"/>
      <c r="I88" s="100"/>
      <c r="J88" s="91"/>
      <c r="K88" s="92"/>
      <c r="L88" s="87"/>
      <c r="M88" s="95">
        <f>M89</f>
        <v>50</v>
      </c>
      <c r="N88" s="96"/>
      <c r="O88" s="95">
        <f>O89</f>
        <v>150</v>
      </c>
      <c r="P88" s="96"/>
      <c r="Q88" s="95">
        <f>Q89</f>
        <v>0</v>
      </c>
      <c r="R88" s="96"/>
    </row>
    <row r="89" spans="1:18" ht="42" customHeight="1" thickBot="1" x14ac:dyDescent="0.3">
      <c r="A89" s="84" t="s">
        <v>139</v>
      </c>
      <c r="B89" s="85">
        <v>901</v>
      </c>
      <c r="C89" s="86" t="s">
        <v>84</v>
      </c>
      <c r="D89" s="86" t="s">
        <v>112</v>
      </c>
      <c r="E89" s="86" t="s">
        <v>144</v>
      </c>
      <c r="F89" s="86" t="s">
        <v>140</v>
      </c>
      <c r="G89" s="86" t="s">
        <v>84</v>
      </c>
      <c r="H89" s="99" t="s">
        <v>118</v>
      </c>
      <c r="I89" s="100"/>
      <c r="J89" s="99"/>
      <c r="K89" s="101"/>
      <c r="L89" s="87"/>
      <c r="M89" s="95">
        <f>M90</f>
        <v>50</v>
      </c>
      <c r="N89" s="96"/>
      <c r="O89" s="95">
        <f>O90</f>
        <v>150</v>
      </c>
      <c r="P89" s="96"/>
      <c r="Q89" s="95">
        <f>Q90</f>
        <v>0</v>
      </c>
      <c r="R89" s="96"/>
    </row>
    <row r="90" spans="1:18" ht="42" customHeight="1" thickBot="1" x14ac:dyDescent="0.3">
      <c r="A90" s="84" t="s">
        <v>23</v>
      </c>
      <c r="B90" s="85">
        <v>901</v>
      </c>
      <c r="C90" s="86" t="s">
        <v>84</v>
      </c>
      <c r="D90" s="86" t="s">
        <v>112</v>
      </c>
      <c r="E90" s="86" t="s">
        <v>144</v>
      </c>
      <c r="F90" s="86" t="s">
        <v>140</v>
      </c>
      <c r="G90" s="86" t="s">
        <v>84</v>
      </c>
      <c r="H90" s="99" t="s">
        <v>118</v>
      </c>
      <c r="I90" s="100"/>
      <c r="J90" s="99" t="s">
        <v>96</v>
      </c>
      <c r="K90" s="101"/>
      <c r="L90" s="87"/>
      <c r="M90" s="95">
        <v>50</v>
      </c>
      <c r="N90" s="96"/>
      <c r="O90" s="95">
        <v>150</v>
      </c>
      <c r="P90" s="96"/>
      <c r="Q90" s="97">
        <v>0</v>
      </c>
      <c r="R90" s="98"/>
    </row>
    <row r="91" spans="1:18" ht="108.75" customHeight="1" thickBot="1" x14ac:dyDescent="0.3">
      <c r="A91" s="93" t="s">
        <v>145</v>
      </c>
      <c r="B91" s="85">
        <v>901</v>
      </c>
      <c r="C91" s="86" t="s">
        <v>84</v>
      </c>
      <c r="D91" s="86" t="s">
        <v>112</v>
      </c>
      <c r="E91" s="86" t="s">
        <v>141</v>
      </c>
      <c r="F91" s="86" t="s">
        <v>140</v>
      </c>
      <c r="G91" s="86" t="s">
        <v>84</v>
      </c>
      <c r="H91" s="99"/>
      <c r="I91" s="100"/>
      <c r="J91" s="99"/>
      <c r="K91" s="101"/>
      <c r="L91" s="87"/>
      <c r="M91" s="95">
        <f>M92</f>
        <v>0</v>
      </c>
      <c r="N91" s="96"/>
      <c r="O91" s="95">
        <v>3576</v>
      </c>
      <c r="P91" s="96"/>
      <c r="Q91" s="95">
        <v>3576</v>
      </c>
      <c r="R91" s="96"/>
    </row>
    <row r="92" spans="1:18" ht="42" customHeight="1" thickBot="1" x14ac:dyDescent="0.3">
      <c r="A92" s="84" t="s">
        <v>146</v>
      </c>
      <c r="B92" s="85">
        <v>901</v>
      </c>
      <c r="C92" s="86" t="s">
        <v>84</v>
      </c>
      <c r="D92" s="86" t="s">
        <v>112</v>
      </c>
      <c r="E92" s="86" t="s">
        <v>141</v>
      </c>
      <c r="F92" s="86" t="s">
        <v>140</v>
      </c>
      <c r="G92" s="86" t="s">
        <v>84</v>
      </c>
      <c r="H92" s="99" t="s">
        <v>147</v>
      </c>
      <c r="I92" s="100"/>
      <c r="J92" s="99"/>
      <c r="K92" s="101"/>
      <c r="L92" s="87"/>
      <c r="M92" s="95">
        <f>M93</f>
        <v>0</v>
      </c>
      <c r="N92" s="96"/>
      <c r="O92" s="95">
        <f t="shared" ref="O92" si="7">O93</f>
        <v>0</v>
      </c>
      <c r="P92" s="96"/>
      <c r="Q92" s="95">
        <f t="shared" ref="Q92" si="8">Q93</f>
        <v>0</v>
      </c>
      <c r="R92" s="96"/>
    </row>
    <row r="93" spans="1:18" ht="42" customHeight="1" thickBot="1" x14ac:dyDescent="0.3">
      <c r="A93" s="84" t="s">
        <v>23</v>
      </c>
      <c r="B93" s="85">
        <v>901</v>
      </c>
      <c r="C93" s="86" t="s">
        <v>84</v>
      </c>
      <c r="D93" s="86" t="s">
        <v>112</v>
      </c>
      <c r="E93" s="86" t="s">
        <v>141</v>
      </c>
      <c r="F93" s="86" t="s">
        <v>140</v>
      </c>
      <c r="G93" s="86" t="s">
        <v>84</v>
      </c>
      <c r="H93" s="99" t="s">
        <v>147</v>
      </c>
      <c r="I93" s="100"/>
      <c r="J93" s="99" t="s">
        <v>96</v>
      </c>
      <c r="K93" s="101"/>
      <c r="L93" s="87"/>
      <c r="M93" s="95">
        <v>0</v>
      </c>
      <c r="N93" s="96"/>
      <c r="O93" s="95">
        <v>0</v>
      </c>
      <c r="P93" s="96"/>
      <c r="Q93" s="97">
        <v>0</v>
      </c>
      <c r="R93" s="98"/>
    </row>
    <row r="94" spans="1:18" ht="12.75" customHeight="1" thickBot="1" x14ac:dyDescent="0.3">
      <c r="A94" s="57"/>
      <c r="B94" s="58"/>
      <c r="C94" s="59"/>
      <c r="D94" s="59"/>
      <c r="E94" s="59"/>
      <c r="F94" s="59"/>
      <c r="G94" s="59"/>
      <c r="H94" s="188"/>
      <c r="I94" s="190"/>
      <c r="J94" s="188"/>
      <c r="K94" s="189"/>
      <c r="L94" s="62"/>
      <c r="M94" s="186"/>
      <c r="N94" s="187"/>
      <c r="O94" s="70"/>
      <c r="P94" s="71"/>
      <c r="Q94" s="184"/>
      <c r="R94" s="185"/>
    </row>
    <row r="95" spans="1:18" ht="42" customHeight="1" thickBot="1" x14ac:dyDescent="0.3">
      <c r="A95" s="5" t="s">
        <v>37</v>
      </c>
      <c r="B95" s="6">
        <v>901</v>
      </c>
      <c r="C95" s="33" t="s">
        <v>87</v>
      </c>
      <c r="D95" s="33"/>
      <c r="E95" s="33"/>
      <c r="F95" s="34"/>
      <c r="G95" s="34"/>
      <c r="H95" s="223"/>
      <c r="I95" s="213"/>
      <c r="J95" s="148"/>
      <c r="K95" s="150"/>
      <c r="L95" s="149"/>
      <c r="M95" s="116">
        <f>M96</f>
        <v>10696.2</v>
      </c>
      <c r="N95" s="117"/>
      <c r="O95" s="116">
        <f>O96</f>
        <v>8965.9</v>
      </c>
      <c r="P95" s="117"/>
      <c r="Q95" s="116">
        <f>Q96</f>
        <v>18904.599999999999</v>
      </c>
      <c r="R95" s="117"/>
    </row>
    <row r="96" spans="1:18" ht="35.25" customHeight="1" thickBot="1" x14ac:dyDescent="0.3">
      <c r="A96" s="64" t="s">
        <v>38</v>
      </c>
      <c r="B96" s="8">
        <v>901</v>
      </c>
      <c r="C96" s="25" t="s">
        <v>87</v>
      </c>
      <c r="D96" s="25" t="s">
        <v>93</v>
      </c>
      <c r="E96" s="25"/>
      <c r="F96" s="27"/>
      <c r="G96" s="27"/>
      <c r="H96" s="134"/>
      <c r="I96" s="135"/>
      <c r="J96" s="109"/>
      <c r="K96" s="111"/>
      <c r="L96" s="110"/>
      <c r="M96" s="114">
        <f>M97</f>
        <v>10696.2</v>
      </c>
      <c r="N96" s="115"/>
      <c r="O96" s="114">
        <f>O97</f>
        <v>8965.9</v>
      </c>
      <c r="P96" s="115"/>
      <c r="Q96" s="114">
        <f>Q97</f>
        <v>18904.599999999999</v>
      </c>
      <c r="R96" s="115"/>
    </row>
    <row r="97" spans="1:18" ht="30.75" customHeight="1" x14ac:dyDescent="0.25">
      <c r="A97" s="137" t="s">
        <v>39</v>
      </c>
      <c r="B97" s="124">
        <v>901</v>
      </c>
      <c r="C97" s="139" t="s">
        <v>87</v>
      </c>
      <c r="D97" s="139" t="s">
        <v>93</v>
      </c>
      <c r="E97" s="139" t="s">
        <v>87</v>
      </c>
      <c r="F97" s="175"/>
      <c r="G97" s="175"/>
      <c r="H97" s="178"/>
      <c r="I97" s="181"/>
      <c r="J97" s="142"/>
      <c r="K97" s="151"/>
      <c r="L97" s="143"/>
      <c r="M97" s="120">
        <f>M101</f>
        <v>10696.2</v>
      </c>
      <c r="N97" s="121"/>
      <c r="O97" s="120">
        <f>O101</f>
        <v>8965.9</v>
      </c>
      <c r="P97" s="121"/>
      <c r="Q97" s="120">
        <f>Q101</f>
        <v>18904.599999999999</v>
      </c>
      <c r="R97" s="121"/>
    </row>
    <row r="98" spans="1:18" ht="36.75" customHeight="1" x14ac:dyDescent="0.25">
      <c r="A98" s="211"/>
      <c r="B98" s="126"/>
      <c r="C98" s="141"/>
      <c r="D98" s="141"/>
      <c r="E98" s="141"/>
      <c r="F98" s="176"/>
      <c r="G98" s="176"/>
      <c r="H98" s="179"/>
      <c r="I98" s="182"/>
      <c r="J98" s="144"/>
      <c r="K98" s="191"/>
      <c r="L98" s="145"/>
      <c r="M98" s="127"/>
      <c r="N98" s="128"/>
      <c r="O98" s="127"/>
      <c r="P98" s="128"/>
      <c r="Q98" s="127"/>
      <c r="R98" s="128"/>
    </row>
    <row r="99" spans="1:18" ht="20.25" customHeight="1" x14ac:dyDescent="0.25">
      <c r="A99" s="211"/>
      <c r="B99" s="126"/>
      <c r="C99" s="141"/>
      <c r="D99" s="141"/>
      <c r="E99" s="141"/>
      <c r="F99" s="176"/>
      <c r="G99" s="176"/>
      <c r="H99" s="179"/>
      <c r="I99" s="182"/>
      <c r="J99" s="144"/>
      <c r="K99" s="191"/>
      <c r="L99" s="145"/>
      <c r="M99" s="127"/>
      <c r="N99" s="128"/>
      <c r="O99" s="127"/>
      <c r="P99" s="128"/>
      <c r="Q99" s="127"/>
      <c r="R99" s="128"/>
    </row>
    <row r="100" spans="1:18" ht="7.5" customHeight="1" thickBot="1" x14ac:dyDescent="0.3">
      <c r="A100" s="138"/>
      <c r="B100" s="125"/>
      <c r="C100" s="140"/>
      <c r="D100" s="140"/>
      <c r="E100" s="140"/>
      <c r="F100" s="177"/>
      <c r="G100" s="177"/>
      <c r="H100" s="180"/>
      <c r="I100" s="183"/>
      <c r="J100" s="146"/>
      <c r="K100" s="153"/>
      <c r="L100" s="147"/>
      <c r="M100" s="122"/>
      <c r="N100" s="123"/>
      <c r="O100" s="122"/>
      <c r="P100" s="123"/>
      <c r="Q100" s="122"/>
      <c r="R100" s="123"/>
    </row>
    <row r="101" spans="1:18" ht="51" customHeight="1" x14ac:dyDescent="0.25">
      <c r="A101" s="137" t="s">
        <v>40</v>
      </c>
      <c r="B101" s="124">
        <v>901</v>
      </c>
      <c r="C101" s="139" t="s">
        <v>87</v>
      </c>
      <c r="D101" s="139" t="s">
        <v>93</v>
      </c>
      <c r="E101" s="139" t="s">
        <v>87</v>
      </c>
      <c r="F101" s="175">
        <v>1</v>
      </c>
      <c r="G101" s="175"/>
      <c r="H101" s="178"/>
      <c r="I101" s="181"/>
      <c r="J101" s="142"/>
      <c r="K101" s="151"/>
      <c r="L101" s="143"/>
      <c r="M101" s="120">
        <f>M106</f>
        <v>10696.2</v>
      </c>
      <c r="N101" s="121"/>
      <c r="O101" s="120">
        <f>O106</f>
        <v>8965.9</v>
      </c>
      <c r="P101" s="121"/>
      <c r="Q101" s="127">
        <f>Q106</f>
        <v>18904.599999999999</v>
      </c>
      <c r="R101" s="128"/>
    </row>
    <row r="102" spans="1:18" ht="17.25" customHeight="1" x14ac:dyDescent="0.25">
      <c r="A102" s="211"/>
      <c r="B102" s="126"/>
      <c r="C102" s="141"/>
      <c r="D102" s="141"/>
      <c r="E102" s="141"/>
      <c r="F102" s="176"/>
      <c r="G102" s="176"/>
      <c r="H102" s="179"/>
      <c r="I102" s="182"/>
      <c r="J102" s="144"/>
      <c r="K102" s="191"/>
      <c r="L102" s="145"/>
      <c r="M102" s="127"/>
      <c r="N102" s="128"/>
      <c r="O102" s="127"/>
      <c r="P102" s="128"/>
      <c r="Q102" s="127"/>
      <c r="R102" s="128"/>
    </row>
    <row r="103" spans="1:18" ht="11.25" hidden="1" customHeight="1" x14ac:dyDescent="0.25">
      <c r="A103" s="211"/>
      <c r="B103" s="126"/>
      <c r="C103" s="141"/>
      <c r="D103" s="141"/>
      <c r="E103" s="141"/>
      <c r="F103" s="176"/>
      <c r="G103" s="176"/>
      <c r="H103" s="179"/>
      <c r="I103" s="182"/>
      <c r="J103" s="144"/>
      <c r="K103" s="191"/>
      <c r="L103" s="145"/>
      <c r="M103" s="127"/>
      <c r="N103" s="128"/>
      <c r="O103" s="127"/>
      <c r="P103" s="128"/>
      <c r="Q103" s="127"/>
      <c r="R103" s="128"/>
    </row>
    <row r="104" spans="1:18" ht="10.5" customHeight="1" thickBot="1" x14ac:dyDescent="0.3">
      <c r="A104" s="211"/>
      <c r="B104" s="126"/>
      <c r="C104" s="141"/>
      <c r="D104" s="141"/>
      <c r="E104" s="141"/>
      <c r="F104" s="176"/>
      <c r="G104" s="176"/>
      <c r="H104" s="179"/>
      <c r="I104" s="182"/>
      <c r="J104" s="144"/>
      <c r="K104" s="191"/>
      <c r="L104" s="145"/>
      <c r="M104" s="127"/>
      <c r="N104" s="128"/>
      <c r="O104" s="127"/>
      <c r="P104" s="128"/>
      <c r="Q104" s="127"/>
      <c r="R104" s="128"/>
    </row>
    <row r="105" spans="1:18" ht="4.5" hidden="1" customHeight="1" thickBot="1" x14ac:dyDescent="0.3">
      <c r="A105" s="138"/>
      <c r="B105" s="125"/>
      <c r="C105" s="140"/>
      <c r="D105" s="140"/>
      <c r="E105" s="140"/>
      <c r="F105" s="177"/>
      <c r="G105" s="177"/>
      <c r="H105" s="180"/>
      <c r="I105" s="183"/>
      <c r="J105" s="146"/>
      <c r="K105" s="153"/>
      <c r="L105" s="147"/>
      <c r="M105" s="122"/>
      <c r="N105" s="123"/>
      <c r="O105" s="122"/>
      <c r="P105" s="123"/>
      <c r="Q105" s="122"/>
      <c r="R105" s="123"/>
    </row>
    <row r="106" spans="1:18" ht="39" customHeight="1" x14ac:dyDescent="0.25">
      <c r="A106" s="201" t="s">
        <v>41</v>
      </c>
      <c r="B106" s="103">
        <v>901</v>
      </c>
      <c r="C106" s="196" t="s">
        <v>87</v>
      </c>
      <c r="D106" s="196" t="s">
        <v>93</v>
      </c>
      <c r="E106" s="196" t="s">
        <v>87</v>
      </c>
      <c r="F106" s="215">
        <v>1</v>
      </c>
      <c r="G106" s="215">
        <v>1</v>
      </c>
      <c r="H106" s="218"/>
      <c r="I106" s="219"/>
      <c r="J106" s="168"/>
      <c r="K106" s="169"/>
      <c r="L106" s="170"/>
      <c r="M106" s="105">
        <f>M110</f>
        <v>10696.2</v>
      </c>
      <c r="N106" s="106"/>
      <c r="O106" s="105">
        <f>O110</f>
        <v>8965.9</v>
      </c>
      <c r="P106" s="106"/>
      <c r="Q106" s="105">
        <f>Q110</f>
        <v>18904.599999999999</v>
      </c>
      <c r="R106" s="106"/>
    </row>
    <row r="107" spans="1:18" ht="14.25" customHeight="1" x14ac:dyDescent="0.25">
      <c r="A107" s="202"/>
      <c r="B107" s="214"/>
      <c r="C107" s="207"/>
      <c r="D107" s="207"/>
      <c r="E107" s="207"/>
      <c r="F107" s="216"/>
      <c r="G107" s="216"/>
      <c r="H107" s="220"/>
      <c r="I107" s="221"/>
      <c r="J107" s="171"/>
      <c r="K107" s="222"/>
      <c r="L107" s="173"/>
      <c r="M107" s="163"/>
      <c r="N107" s="164"/>
      <c r="O107" s="163"/>
      <c r="P107" s="164"/>
      <c r="Q107" s="163"/>
      <c r="R107" s="164"/>
    </row>
    <row r="108" spans="1:18" ht="39" customHeight="1" x14ac:dyDescent="0.25">
      <c r="A108" s="202"/>
      <c r="B108" s="214"/>
      <c r="C108" s="207"/>
      <c r="D108" s="207"/>
      <c r="E108" s="207"/>
      <c r="F108" s="216"/>
      <c r="G108" s="216"/>
      <c r="H108" s="220"/>
      <c r="I108" s="221"/>
      <c r="J108" s="171"/>
      <c r="K108" s="222"/>
      <c r="L108" s="173"/>
      <c r="M108" s="163"/>
      <c r="N108" s="164"/>
      <c r="O108" s="163"/>
      <c r="P108" s="164"/>
      <c r="Q108" s="163"/>
      <c r="R108" s="164"/>
    </row>
    <row r="109" spans="1:18" ht="27.75" customHeight="1" thickBot="1" x14ac:dyDescent="0.3">
      <c r="A109" s="203"/>
      <c r="B109" s="104"/>
      <c r="C109" s="197"/>
      <c r="D109" s="197"/>
      <c r="E109" s="197"/>
      <c r="F109" s="217"/>
      <c r="G109" s="217"/>
      <c r="H109" s="199"/>
      <c r="I109" s="200"/>
      <c r="J109" s="165"/>
      <c r="K109" s="167"/>
      <c r="L109" s="166"/>
      <c r="M109" s="107"/>
      <c r="N109" s="108"/>
      <c r="O109" s="107"/>
      <c r="P109" s="108"/>
      <c r="Q109" s="163"/>
      <c r="R109" s="164"/>
    </row>
    <row r="110" spans="1:18" ht="34.5" customHeight="1" x14ac:dyDescent="0.25">
      <c r="A110" s="137" t="s">
        <v>42</v>
      </c>
      <c r="B110" s="124">
        <v>901</v>
      </c>
      <c r="C110" s="139" t="s">
        <v>87</v>
      </c>
      <c r="D110" s="139" t="s">
        <v>93</v>
      </c>
      <c r="E110" s="139" t="s">
        <v>87</v>
      </c>
      <c r="F110" s="175">
        <v>1</v>
      </c>
      <c r="G110" s="175">
        <v>1</v>
      </c>
      <c r="H110" s="178">
        <v>60020</v>
      </c>
      <c r="I110" s="181"/>
      <c r="J110" s="142"/>
      <c r="K110" s="151"/>
      <c r="L110" s="143"/>
      <c r="M110" s="120">
        <f>M114+M115</f>
        <v>10696.2</v>
      </c>
      <c r="N110" s="121"/>
      <c r="O110" s="120">
        <f>O114+O115</f>
        <v>8965.9</v>
      </c>
      <c r="P110" s="121"/>
      <c r="Q110" s="120">
        <f>Q114+Q115</f>
        <v>18904.599999999999</v>
      </c>
      <c r="R110" s="121"/>
    </row>
    <row r="111" spans="1:18" ht="32.25" customHeight="1" x14ac:dyDescent="0.25">
      <c r="A111" s="211"/>
      <c r="B111" s="126"/>
      <c r="C111" s="141"/>
      <c r="D111" s="141"/>
      <c r="E111" s="141"/>
      <c r="F111" s="176"/>
      <c r="G111" s="176"/>
      <c r="H111" s="179"/>
      <c r="I111" s="182"/>
      <c r="J111" s="144"/>
      <c r="K111" s="191"/>
      <c r="L111" s="145"/>
      <c r="M111" s="127"/>
      <c r="N111" s="128"/>
      <c r="O111" s="127"/>
      <c r="P111" s="128"/>
      <c r="Q111" s="127"/>
      <c r="R111" s="128"/>
    </row>
    <row r="112" spans="1:18" ht="36.75" customHeight="1" x14ac:dyDescent="0.25">
      <c r="A112" s="211"/>
      <c r="B112" s="126"/>
      <c r="C112" s="141"/>
      <c r="D112" s="141"/>
      <c r="E112" s="141"/>
      <c r="F112" s="176"/>
      <c r="G112" s="176"/>
      <c r="H112" s="179"/>
      <c r="I112" s="182"/>
      <c r="J112" s="144"/>
      <c r="K112" s="191"/>
      <c r="L112" s="145"/>
      <c r="M112" s="127"/>
      <c r="N112" s="128"/>
      <c r="O112" s="127"/>
      <c r="P112" s="128"/>
      <c r="Q112" s="127"/>
      <c r="R112" s="128"/>
    </row>
    <row r="113" spans="1:18" ht="12" customHeight="1" thickBot="1" x14ac:dyDescent="0.3">
      <c r="A113" s="138"/>
      <c r="B113" s="125"/>
      <c r="C113" s="140"/>
      <c r="D113" s="140"/>
      <c r="E113" s="140"/>
      <c r="F113" s="177"/>
      <c r="G113" s="177"/>
      <c r="H113" s="180"/>
      <c r="I113" s="183"/>
      <c r="J113" s="146"/>
      <c r="K113" s="153"/>
      <c r="L113" s="147"/>
      <c r="M113" s="122"/>
      <c r="N113" s="123"/>
      <c r="O113" s="122"/>
      <c r="P113" s="123"/>
      <c r="Q113" s="122"/>
      <c r="R113" s="123"/>
    </row>
    <row r="114" spans="1:18" ht="29.25" customHeight="1" thickBot="1" x14ac:dyDescent="0.3">
      <c r="A114" s="20" t="s">
        <v>43</v>
      </c>
      <c r="B114" s="22">
        <v>901</v>
      </c>
      <c r="C114" s="38" t="s">
        <v>87</v>
      </c>
      <c r="D114" s="38" t="s">
        <v>93</v>
      </c>
      <c r="E114" s="38" t="s">
        <v>87</v>
      </c>
      <c r="F114" s="39" t="s">
        <v>94</v>
      </c>
      <c r="G114" s="39" t="s">
        <v>94</v>
      </c>
      <c r="H114" s="40" t="s">
        <v>95</v>
      </c>
      <c r="I114" s="41"/>
      <c r="J114" s="109" t="s">
        <v>96</v>
      </c>
      <c r="K114" s="111"/>
      <c r="L114" s="36"/>
      <c r="M114" s="118">
        <v>10696.2</v>
      </c>
      <c r="N114" s="119"/>
      <c r="O114" s="76">
        <v>8965.9</v>
      </c>
      <c r="P114" s="77"/>
      <c r="Q114" s="118">
        <v>18904.599999999999</v>
      </c>
      <c r="R114" s="119"/>
    </row>
    <row r="115" spans="1:18" ht="32.25" hidden="1" customHeight="1" thickBot="1" x14ac:dyDescent="0.3">
      <c r="A115" s="124" t="s">
        <v>43</v>
      </c>
      <c r="B115" s="124">
        <v>901</v>
      </c>
      <c r="C115" s="139" t="s">
        <v>87</v>
      </c>
      <c r="D115" s="139" t="s">
        <v>93</v>
      </c>
      <c r="E115" s="139" t="s">
        <v>87</v>
      </c>
      <c r="F115" s="175">
        <v>1</v>
      </c>
      <c r="G115" s="178">
        <v>1</v>
      </c>
      <c r="H115" s="178">
        <v>60020</v>
      </c>
      <c r="I115" s="181"/>
      <c r="J115" s="142" t="s">
        <v>92</v>
      </c>
      <c r="K115" s="151"/>
      <c r="L115" s="143"/>
      <c r="M115" s="276">
        <v>0</v>
      </c>
      <c r="N115" s="277"/>
      <c r="O115" s="276">
        <v>0</v>
      </c>
      <c r="P115" s="277"/>
      <c r="Q115" s="120">
        <v>0</v>
      </c>
      <c r="R115" s="121"/>
    </row>
    <row r="116" spans="1:18" ht="88.5" hidden="1" customHeight="1" thickBot="1" x14ac:dyDescent="0.3">
      <c r="A116" s="126"/>
      <c r="B116" s="126"/>
      <c r="C116" s="141"/>
      <c r="D116" s="141"/>
      <c r="E116" s="141"/>
      <c r="F116" s="176"/>
      <c r="G116" s="179"/>
      <c r="H116" s="179"/>
      <c r="I116" s="182"/>
      <c r="J116" s="144"/>
      <c r="K116" s="152"/>
      <c r="L116" s="145"/>
      <c r="M116" s="278"/>
      <c r="N116" s="279"/>
      <c r="O116" s="278"/>
      <c r="P116" s="279"/>
      <c r="Q116" s="127"/>
      <c r="R116" s="128"/>
    </row>
    <row r="117" spans="1:18" ht="3.75" hidden="1" customHeight="1" thickBot="1" x14ac:dyDescent="0.3">
      <c r="A117" s="125"/>
      <c r="B117" s="125"/>
      <c r="C117" s="140"/>
      <c r="D117" s="140"/>
      <c r="E117" s="140"/>
      <c r="F117" s="177"/>
      <c r="G117" s="180"/>
      <c r="H117" s="180"/>
      <c r="I117" s="183"/>
      <c r="J117" s="146"/>
      <c r="K117" s="153"/>
      <c r="L117" s="147"/>
      <c r="M117" s="280"/>
      <c r="N117" s="281"/>
      <c r="O117" s="280"/>
      <c r="P117" s="281"/>
      <c r="Q117" s="122"/>
      <c r="R117" s="123"/>
    </row>
    <row r="118" spans="1:18" ht="38.25" customHeight="1" thickBot="1" x14ac:dyDescent="0.3">
      <c r="A118" s="68" t="s">
        <v>44</v>
      </c>
      <c r="B118" s="69">
        <v>901</v>
      </c>
      <c r="C118" s="63" t="s">
        <v>88</v>
      </c>
      <c r="D118" s="63"/>
      <c r="E118" s="63"/>
      <c r="F118" s="65"/>
      <c r="G118" s="80"/>
      <c r="H118" s="212"/>
      <c r="I118" s="213"/>
      <c r="J118" s="148"/>
      <c r="K118" s="150"/>
      <c r="L118" s="149"/>
      <c r="M118" s="116">
        <f>M119</f>
        <v>24970</v>
      </c>
      <c r="N118" s="117"/>
      <c r="O118" s="116">
        <f>O119</f>
        <v>20265.7</v>
      </c>
      <c r="P118" s="117"/>
      <c r="Q118" s="116">
        <f>Q119</f>
        <v>12699.1</v>
      </c>
      <c r="R118" s="117"/>
    </row>
    <row r="119" spans="1:18" ht="25.5" customHeight="1" thickBot="1" x14ac:dyDescent="0.3">
      <c r="A119" s="9" t="s">
        <v>45</v>
      </c>
      <c r="B119" s="53">
        <v>901</v>
      </c>
      <c r="C119" s="54" t="s">
        <v>88</v>
      </c>
      <c r="D119" s="54" t="s">
        <v>85</v>
      </c>
      <c r="E119" s="54"/>
      <c r="F119" s="56"/>
      <c r="G119" s="55"/>
      <c r="H119" s="199"/>
      <c r="I119" s="200"/>
      <c r="J119" s="165"/>
      <c r="K119" s="167"/>
      <c r="L119" s="166"/>
      <c r="M119" s="107">
        <f>M120</f>
        <v>24970</v>
      </c>
      <c r="N119" s="108"/>
      <c r="O119" s="114">
        <f>O120</f>
        <v>20265.7</v>
      </c>
      <c r="P119" s="115"/>
      <c r="Q119" s="114">
        <f>Q120</f>
        <v>12699.1</v>
      </c>
      <c r="R119" s="115"/>
    </row>
    <row r="120" spans="1:18" ht="32.25" customHeight="1" x14ac:dyDescent="0.25">
      <c r="A120" s="137" t="s">
        <v>39</v>
      </c>
      <c r="B120" s="124">
        <v>901</v>
      </c>
      <c r="C120" s="139" t="s">
        <v>88</v>
      </c>
      <c r="D120" s="139" t="s">
        <v>85</v>
      </c>
      <c r="E120" s="139" t="s">
        <v>87</v>
      </c>
      <c r="F120" s="139"/>
      <c r="G120" s="139"/>
      <c r="H120" s="142"/>
      <c r="I120" s="143"/>
      <c r="J120" s="142"/>
      <c r="K120" s="151"/>
      <c r="L120" s="143"/>
      <c r="M120" s="120">
        <f>M123</f>
        <v>24970</v>
      </c>
      <c r="N120" s="121"/>
      <c r="O120" s="120">
        <f>O123</f>
        <v>20265.7</v>
      </c>
      <c r="P120" s="121"/>
      <c r="Q120" s="120">
        <f>Q123</f>
        <v>12699.1</v>
      </c>
      <c r="R120" s="121"/>
    </row>
    <row r="121" spans="1:18" ht="40.5" customHeight="1" x14ac:dyDescent="0.25">
      <c r="A121" s="211"/>
      <c r="B121" s="126"/>
      <c r="C121" s="141"/>
      <c r="D121" s="141"/>
      <c r="E121" s="141"/>
      <c r="F121" s="141"/>
      <c r="G121" s="141"/>
      <c r="H121" s="144"/>
      <c r="I121" s="145"/>
      <c r="J121" s="144"/>
      <c r="K121" s="191"/>
      <c r="L121" s="145"/>
      <c r="M121" s="127"/>
      <c r="N121" s="128"/>
      <c r="O121" s="127"/>
      <c r="P121" s="128"/>
      <c r="Q121" s="127"/>
      <c r="R121" s="128"/>
    </row>
    <row r="122" spans="1:18" ht="33" customHeight="1" thickBot="1" x14ac:dyDescent="0.3">
      <c r="A122" s="138"/>
      <c r="B122" s="125"/>
      <c r="C122" s="140"/>
      <c r="D122" s="140"/>
      <c r="E122" s="140"/>
      <c r="F122" s="140"/>
      <c r="G122" s="140"/>
      <c r="H122" s="146"/>
      <c r="I122" s="147"/>
      <c r="J122" s="146"/>
      <c r="K122" s="153"/>
      <c r="L122" s="147"/>
      <c r="M122" s="122"/>
      <c r="N122" s="123"/>
      <c r="O122" s="122"/>
      <c r="P122" s="123"/>
      <c r="Q122" s="127"/>
      <c r="R122" s="128"/>
    </row>
    <row r="123" spans="1:18" ht="57" customHeight="1" x14ac:dyDescent="0.25">
      <c r="A123" s="137" t="s">
        <v>40</v>
      </c>
      <c r="B123" s="124">
        <v>901</v>
      </c>
      <c r="C123" s="139" t="s">
        <v>88</v>
      </c>
      <c r="D123" s="139" t="s">
        <v>85</v>
      </c>
      <c r="E123" s="139" t="s">
        <v>87</v>
      </c>
      <c r="F123" s="139">
        <v>1</v>
      </c>
      <c r="G123" s="139"/>
      <c r="H123" s="142"/>
      <c r="I123" s="143"/>
      <c r="J123" s="142"/>
      <c r="K123" s="151"/>
      <c r="L123" s="143"/>
      <c r="M123" s="120">
        <f>M128</f>
        <v>24970</v>
      </c>
      <c r="N123" s="121"/>
      <c r="O123" s="120">
        <f>O128</f>
        <v>20265.7</v>
      </c>
      <c r="P123" s="121"/>
      <c r="Q123" s="120">
        <f>Q128</f>
        <v>12699.1</v>
      </c>
      <c r="R123" s="121"/>
    </row>
    <row r="124" spans="1:18" ht="15" customHeight="1" x14ac:dyDescent="0.25">
      <c r="A124" s="211"/>
      <c r="B124" s="126"/>
      <c r="C124" s="141"/>
      <c r="D124" s="141"/>
      <c r="E124" s="141"/>
      <c r="F124" s="141"/>
      <c r="G124" s="141"/>
      <c r="H124" s="144"/>
      <c r="I124" s="145"/>
      <c r="J124" s="144"/>
      <c r="K124" s="191"/>
      <c r="L124" s="145"/>
      <c r="M124" s="127"/>
      <c r="N124" s="128"/>
      <c r="O124" s="127"/>
      <c r="P124" s="128"/>
      <c r="Q124" s="127"/>
      <c r="R124" s="128"/>
    </row>
    <row r="125" spans="1:18" ht="40.5" customHeight="1" x14ac:dyDescent="0.25">
      <c r="A125" s="211"/>
      <c r="B125" s="126"/>
      <c r="C125" s="141"/>
      <c r="D125" s="141"/>
      <c r="E125" s="141"/>
      <c r="F125" s="141"/>
      <c r="G125" s="141"/>
      <c r="H125" s="144"/>
      <c r="I125" s="145"/>
      <c r="J125" s="144"/>
      <c r="K125" s="191"/>
      <c r="L125" s="145"/>
      <c r="M125" s="127"/>
      <c r="N125" s="128"/>
      <c r="O125" s="127"/>
      <c r="P125" s="128"/>
      <c r="Q125" s="127"/>
      <c r="R125" s="128"/>
    </row>
    <row r="126" spans="1:18" ht="28.5" customHeight="1" x14ac:dyDescent="0.25">
      <c r="A126" s="211"/>
      <c r="B126" s="126"/>
      <c r="C126" s="141"/>
      <c r="D126" s="141"/>
      <c r="E126" s="141"/>
      <c r="F126" s="141"/>
      <c r="G126" s="141"/>
      <c r="H126" s="144"/>
      <c r="I126" s="145"/>
      <c r="J126" s="144"/>
      <c r="K126" s="191"/>
      <c r="L126" s="145"/>
      <c r="M126" s="127"/>
      <c r="N126" s="128"/>
      <c r="O126" s="127"/>
      <c r="P126" s="128"/>
      <c r="Q126" s="127"/>
      <c r="R126" s="128"/>
    </row>
    <row r="127" spans="1:18" ht="3.75" customHeight="1" thickBot="1" x14ac:dyDescent="0.3">
      <c r="A127" s="138"/>
      <c r="B127" s="125"/>
      <c r="C127" s="140"/>
      <c r="D127" s="140"/>
      <c r="E127" s="140"/>
      <c r="F127" s="140"/>
      <c r="G127" s="140"/>
      <c r="H127" s="146"/>
      <c r="I127" s="147"/>
      <c r="J127" s="146"/>
      <c r="K127" s="153"/>
      <c r="L127" s="147"/>
      <c r="M127" s="122"/>
      <c r="N127" s="123"/>
      <c r="O127" s="122"/>
      <c r="P127" s="123"/>
      <c r="Q127" s="122"/>
      <c r="R127" s="123"/>
    </row>
    <row r="128" spans="1:18" ht="77.25" customHeight="1" x14ac:dyDescent="0.25">
      <c r="A128" s="201" t="s">
        <v>46</v>
      </c>
      <c r="B128" s="204">
        <v>901</v>
      </c>
      <c r="C128" s="196" t="s">
        <v>88</v>
      </c>
      <c r="D128" s="196" t="s">
        <v>85</v>
      </c>
      <c r="E128" s="196" t="s">
        <v>87</v>
      </c>
      <c r="F128" s="196">
        <v>1</v>
      </c>
      <c r="G128" s="208">
        <v>1</v>
      </c>
      <c r="H128" s="168"/>
      <c r="I128" s="170"/>
      <c r="J128" s="168"/>
      <c r="K128" s="169"/>
      <c r="L128" s="170"/>
      <c r="M128" s="105">
        <f>M132+M135+M136+M138+M141</f>
        <v>24970</v>
      </c>
      <c r="N128" s="106"/>
      <c r="O128" s="105">
        <f>O132+O135+O136+O138+O141</f>
        <v>20265.7</v>
      </c>
      <c r="P128" s="106"/>
      <c r="Q128" s="105">
        <f>Q132+Q135+Q136+Q138+Q141</f>
        <v>12699.1</v>
      </c>
      <c r="R128" s="106"/>
    </row>
    <row r="129" spans="1:18" ht="20.25" customHeight="1" x14ac:dyDescent="0.25">
      <c r="A129" s="202"/>
      <c r="B129" s="205"/>
      <c r="C129" s="207"/>
      <c r="D129" s="207"/>
      <c r="E129" s="207"/>
      <c r="F129" s="207"/>
      <c r="G129" s="209"/>
      <c r="H129" s="171"/>
      <c r="I129" s="173"/>
      <c r="J129" s="171"/>
      <c r="K129" s="172"/>
      <c r="L129" s="173"/>
      <c r="M129" s="163"/>
      <c r="N129" s="164"/>
      <c r="O129" s="163"/>
      <c r="P129" s="164"/>
      <c r="Q129" s="163"/>
      <c r="R129" s="164"/>
    </row>
    <row r="130" spans="1:18" ht="12" customHeight="1" x14ac:dyDescent="0.25">
      <c r="A130" s="202"/>
      <c r="B130" s="205"/>
      <c r="C130" s="207"/>
      <c r="D130" s="207"/>
      <c r="E130" s="207"/>
      <c r="F130" s="207"/>
      <c r="G130" s="209"/>
      <c r="H130" s="171"/>
      <c r="I130" s="173"/>
      <c r="J130" s="171"/>
      <c r="K130" s="172"/>
      <c r="L130" s="173"/>
      <c r="M130" s="163"/>
      <c r="N130" s="164"/>
      <c r="O130" s="163"/>
      <c r="P130" s="164"/>
      <c r="Q130" s="163"/>
      <c r="R130" s="164"/>
    </row>
    <row r="131" spans="1:18" ht="8.25" customHeight="1" thickBot="1" x14ac:dyDescent="0.3">
      <c r="A131" s="203"/>
      <c r="B131" s="206"/>
      <c r="C131" s="197"/>
      <c r="D131" s="197"/>
      <c r="E131" s="197"/>
      <c r="F131" s="197"/>
      <c r="G131" s="210"/>
      <c r="H131" s="165"/>
      <c r="I131" s="166"/>
      <c r="J131" s="165"/>
      <c r="K131" s="167"/>
      <c r="L131" s="166"/>
      <c r="M131" s="107"/>
      <c r="N131" s="108"/>
      <c r="O131" s="107"/>
      <c r="P131" s="108"/>
      <c r="Q131" s="107"/>
      <c r="R131" s="108"/>
    </row>
    <row r="132" spans="1:18" ht="36.75" customHeight="1" thickBot="1" x14ac:dyDescent="0.3">
      <c r="A132" s="9" t="s">
        <v>47</v>
      </c>
      <c r="B132" s="10">
        <v>901</v>
      </c>
      <c r="C132" s="26" t="s">
        <v>88</v>
      </c>
      <c r="D132" s="26" t="s">
        <v>85</v>
      </c>
      <c r="E132" s="26" t="s">
        <v>87</v>
      </c>
      <c r="F132" s="26">
        <v>1</v>
      </c>
      <c r="G132" s="25">
        <v>1</v>
      </c>
      <c r="H132" s="165">
        <v>60010</v>
      </c>
      <c r="I132" s="166"/>
      <c r="J132" s="165"/>
      <c r="K132" s="167"/>
      <c r="L132" s="166"/>
      <c r="M132" s="107">
        <f>M133+M134</f>
        <v>5750</v>
      </c>
      <c r="N132" s="108"/>
      <c r="O132" s="107">
        <f>O133+O134</f>
        <v>5750</v>
      </c>
      <c r="P132" s="108"/>
      <c r="Q132" s="107">
        <f>Q133+Q134</f>
        <v>5750</v>
      </c>
      <c r="R132" s="108"/>
    </row>
    <row r="133" spans="1:18" ht="45" customHeight="1" thickBot="1" x14ac:dyDescent="0.3">
      <c r="A133" s="18" t="s">
        <v>43</v>
      </c>
      <c r="B133" s="8">
        <v>901</v>
      </c>
      <c r="C133" s="25" t="s">
        <v>88</v>
      </c>
      <c r="D133" s="25" t="s">
        <v>85</v>
      </c>
      <c r="E133" s="25" t="s">
        <v>87</v>
      </c>
      <c r="F133" s="25">
        <v>1</v>
      </c>
      <c r="G133" s="25">
        <v>1</v>
      </c>
      <c r="H133" s="109">
        <v>60010</v>
      </c>
      <c r="I133" s="110"/>
      <c r="J133" s="109">
        <v>200</v>
      </c>
      <c r="K133" s="111"/>
      <c r="L133" s="110"/>
      <c r="M133" s="112">
        <v>5750</v>
      </c>
      <c r="N133" s="113"/>
      <c r="O133" s="112">
        <v>5750</v>
      </c>
      <c r="P133" s="113"/>
      <c r="Q133" s="118">
        <v>5750</v>
      </c>
      <c r="R133" s="119"/>
    </row>
    <row r="134" spans="1:18" ht="44.25" customHeight="1" thickBot="1" x14ac:dyDescent="0.3">
      <c r="A134" s="44" t="s">
        <v>43</v>
      </c>
      <c r="B134" s="23">
        <v>901</v>
      </c>
      <c r="C134" s="45" t="s">
        <v>88</v>
      </c>
      <c r="D134" s="45" t="s">
        <v>85</v>
      </c>
      <c r="E134" s="45" t="s">
        <v>87</v>
      </c>
      <c r="F134" s="45" t="s">
        <v>94</v>
      </c>
      <c r="G134" s="45" t="s">
        <v>94</v>
      </c>
      <c r="H134" s="109" t="s">
        <v>97</v>
      </c>
      <c r="I134" s="110"/>
      <c r="J134" s="109" t="s">
        <v>92</v>
      </c>
      <c r="K134" s="111"/>
      <c r="L134" s="43"/>
      <c r="M134" s="112">
        <v>0</v>
      </c>
      <c r="N134" s="113"/>
      <c r="O134" s="74">
        <v>0</v>
      </c>
      <c r="P134" s="75"/>
      <c r="Q134" s="118">
        <v>0</v>
      </c>
      <c r="R134" s="119"/>
    </row>
    <row r="135" spans="1:18" ht="27.75" customHeight="1" thickBot="1" x14ac:dyDescent="0.3">
      <c r="A135" s="47" t="s">
        <v>100</v>
      </c>
      <c r="B135" s="17">
        <v>901</v>
      </c>
      <c r="C135" s="46" t="s">
        <v>88</v>
      </c>
      <c r="D135" s="46" t="s">
        <v>85</v>
      </c>
      <c r="E135" s="46" t="s">
        <v>87</v>
      </c>
      <c r="F135" s="46" t="s">
        <v>101</v>
      </c>
      <c r="G135" s="46" t="s">
        <v>94</v>
      </c>
      <c r="H135" s="131" t="s">
        <v>102</v>
      </c>
      <c r="I135" s="132"/>
      <c r="J135" s="131" t="s">
        <v>96</v>
      </c>
      <c r="K135" s="133"/>
      <c r="L135" s="42"/>
      <c r="M135" s="158">
        <v>1000</v>
      </c>
      <c r="N135" s="174"/>
      <c r="O135" s="81">
        <v>1000</v>
      </c>
      <c r="P135" s="82"/>
      <c r="Q135" s="114">
        <v>1000</v>
      </c>
      <c r="R135" s="115"/>
    </row>
    <row r="136" spans="1:18" ht="43.5" customHeight="1" thickBot="1" x14ac:dyDescent="0.3">
      <c r="A136" s="19" t="s">
        <v>81</v>
      </c>
      <c r="B136" s="17">
        <v>901</v>
      </c>
      <c r="C136" s="26" t="s">
        <v>88</v>
      </c>
      <c r="D136" s="26" t="s">
        <v>85</v>
      </c>
      <c r="E136" s="26" t="s">
        <v>87</v>
      </c>
      <c r="F136" s="26">
        <v>10</v>
      </c>
      <c r="G136" s="26">
        <v>1</v>
      </c>
      <c r="H136" s="131">
        <v>60040</v>
      </c>
      <c r="I136" s="132"/>
      <c r="J136" s="131"/>
      <c r="K136" s="133"/>
      <c r="L136" s="35"/>
      <c r="M136" s="158">
        <f>M137</f>
        <v>100</v>
      </c>
      <c r="N136" s="174"/>
      <c r="O136" s="78">
        <f>O137</f>
        <v>0</v>
      </c>
      <c r="P136" s="79"/>
      <c r="Q136" s="114">
        <f>Q137</f>
        <v>0</v>
      </c>
      <c r="R136" s="115"/>
    </row>
    <row r="137" spans="1:18" ht="42" customHeight="1" thickBot="1" x14ac:dyDescent="0.3">
      <c r="A137" s="18" t="s">
        <v>43</v>
      </c>
      <c r="B137" s="16">
        <v>901</v>
      </c>
      <c r="C137" s="25" t="s">
        <v>88</v>
      </c>
      <c r="D137" s="25" t="s">
        <v>85</v>
      </c>
      <c r="E137" s="25" t="s">
        <v>87</v>
      </c>
      <c r="F137" s="25">
        <v>10</v>
      </c>
      <c r="G137" s="25">
        <v>1</v>
      </c>
      <c r="H137" s="109">
        <v>60040</v>
      </c>
      <c r="I137" s="110"/>
      <c r="J137" s="109">
        <v>200</v>
      </c>
      <c r="K137" s="111"/>
      <c r="L137" s="29"/>
      <c r="M137" s="112">
        <v>100</v>
      </c>
      <c r="N137" s="162"/>
      <c r="O137" s="74">
        <v>0</v>
      </c>
      <c r="P137" s="75"/>
      <c r="Q137" s="118">
        <v>0</v>
      </c>
      <c r="R137" s="119"/>
    </row>
    <row r="138" spans="1:18" ht="87.75" customHeight="1" thickBot="1" x14ac:dyDescent="0.3">
      <c r="A138" s="9" t="s">
        <v>48</v>
      </c>
      <c r="B138" s="10">
        <v>901</v>
      </c>
      <c r="C138" s="26" t="s">
        <v>88</v>
      </c>
      <c r="D138" s="26" t="s">
        <v>85</v>
      </c>
      <c r="E138" s="26" t="s">
        <v>87</v>
      </c>
      <c r="F138" s="26">
        <v>1</v>
      </c>
      <c r="G138" s="25">
        <v>1</v>
      </c>
      <c r="H138" s="131">
        <v>60050</v>
      </c>
      <c r="I138" s="132"/>
      <c r="J138" s="131"/>
      <c r="K138" s="133"/>
      <c r="L138" s="132"/>
      <c r="M138" s="114">
        <f>M139+M140</f>
        <v>18120</v>
      </c>
      <c r="N138" s="115"/>
      <c r="O138" s="114">
        <f>O139+O140</f>
        <v>13515.7</v>
      </c>
      <c r="P138" s="115"/>
      <c r="Q138" s="114">
        <f>Q139+Q140</f>
        <v>5949.1</v>
      </c>
      <c r="R138" s="115"/>
    </row>
    <row r="139" spans="1:18" ht="33.75" customHeight="1" thickBot="1" x14ac:dyDescent="0.3">
      <c r="A139" s="7" t="s">
        <v>43</v>
      </c>
      <c r="B139" s="8">
        <v>901</v>
      </c>
      <c r="C139" s="25" t="s">
        <v>88</v>
      </c>
      <c r="D139" s="25" t="s">
        <v>85</v>
      </c>
      <c r="E139" s="25" t="s">
        <v>87</v>
      </c>
      <c r="F139" s="25">
        <v>1</v>
      </c>
      <c r="G139" s="25">
        <v>1</v>
      </c>
      <c r="H139" s="109">
        <v>60050</v>
      </c>
      <c r="I139" s="110"/>
      <c r="J139" s="109">
        <v>200</v>
      </c>
      <c r="K139" s="111"/>
      <c r="L139" s="110"/>
      <c r="M139" s="112">
        <v>18120</v>
      </c>
      <c r="N139" s="113"/>
      <c r="O139" s="112">
        <v>13515.7</v>
      </c>
      <c r="P139" s="113"/>
      <c r="Q139" s="118">
        <v>5949.1</v>
      </c>
      <c r="R139" s="119"/>
    </row>
    <row r="140" spans="1:18" ht="40.5" hidden="1" customHeight="1" thickBot="1" x14ac:dyDescent="0.3">
      <c r="A140" s="44" t="s">
        <v>43</v>
      </c>
      <c r="B140" s="23">
        <v>901</v>
      </c>
      <c r="C140" s="45" t="s">
        <v>88</v>
      </c>
      <c r="D140" s="45" t="s">
        <v>85</v>
      </c>
      <c r="E140" s="45" t="s">
        <v>87</v>
      </c>
      <c r="F140" s="45" t="s">
        <v>94</v>
      </c>
      <c r="G140" s="45" t="s">
        <v>94</v>
      </c>
      <c r="H140" s="109" t="s">
        <v>98</v>
      </c>
      <c r="I140" s="110"/>
      <c r="J140" s="109" t="s">
        <v>92</v>
      </c>
      <c r="K140" s="111"/>
      <c r="L140" s="43"/>
      <c r="M140" s="112">
        <v>0</v>
      </c>
      <c r="N140" s="162"/>
      <c r="O140" s="74">
        <v>0</v>
      </c>
      <c r="P140" s="75"/>
      <c r="Q140" s="118">
        <v>0</v>
      </c>
      <c r="R140" s="119"/>
    </row>
    <row r="141" spans="1:18" ht="60" customHeight="1" thickBot="1" x14ac:dyDescent="0.3">
      <c r="A141" s="52" t="s">
        <v>104</v>
      </c>
      <c r="B141" s="17">
        <v>901</v>
      </c>
      <c r="C141" s="51" t="s">
        <v>88</v>
      </c>
      <c r="D141" s="51" t="s">
        <v>85</v>
      </c>
      <c r="E141" s="50" t="s">
        <v>91</v>
      </c>
      <c r="F141" s="50"/>
      <c r="G141" s="50"/>
      <c r="H141" s="109"/>
      <c r="I141" s="110"/>
      <c r="J141" s="109"/>
      <c r="K141" s="111"/>
      <c r="L141" s="48"/>
      <c r="M141" s="112">
        <f>M142+M146</f>
        <v>0</v>
      </c>
      <c r="N141" s="162"/>
      <c r="O141" s="112">
        <f>O142+O146</f>
        <v>0</v>
      </c>
      <c r="P141" s="113"/>
      <c r="Q141" s="112">
        <f>Q142+Q146</f>
        <v>0</v>
      </c>
      <c r="R141" s="113"/>
    </row>
    <row r="142" spans="1:18" ht="42" customHeight="1" thickBot="1" x14ac:dyDescent="0.3">
      <c r="A142" s="52" t="s">
        <v>105</v>
      </c>
      <c r="B142" s="17">
        <v>901</v>
      </c>
      <c r="C142" s="51" t="s">
        <v>88</v>
      </c>
      <c r="D142" s="51" t="s">
        <v>85</v>
      </c>
      <c r="E142" s="50" t="s">
        <v>91</v>
      </c>
      <c r="F142" s="50" t="s">
        <v>94</v>
      </c>
      <c r="G142" s="50"/>
      <c r="H142" s="109"/>
      <c r="I142" s="110"/>
      <c r="J142" s="109"/>
      <c r="K142" s="111"/>
      <c r="L142" s="48"/>
      <c r="M142" s="112">
        <f>M143</f>
        <v>0</v>
      </c>
      <c r="N142" s="162"/>
      <c r="O142" s="74">
        <f>O143</f>
        <v>0</v>
      </c>
      <c r="P142" s="75"/>
      <c r="Q142" s="118">
        <f>Q143</f>
        <v>0</v>
      </c>
      <c r="R142" s="119"/>
    </row>
    <row r="143" spans="1:18" ht="45" customHeight="1" thickBot="1" x14ac:dyDescent="0.3">
      <c r="A143" s="49" t="s">
        <v>106</v>
      </c>
      <c r="B143" s="23">
        <v>901</v>
      </c>
      <c r="C143" s="50" t="s">
        <v>88</v>
      </c>
      <c r="D143" s="50" t="s">
        <v>85</v>
      </c>
      <c r="E143" s="50" t="s">
        <v>91</v>
      </c>
      <c r="F143" s="50" t="s">
        <v>94</v>
      </c>
      <c r="G143" s="50" t="s">
        <v>84</v>
      </c>
      <c r="H143" s="109"/>
      <c r="I143" s="110"/>
      <c r="J143" s="109"/>
      <c r="K143" s="111"/>
      <c r="L143" s="48"/>
      <c r="M143" s="112">
        <f>M144</f>
        <v>0</v>
      </c>
      <c r="N143" s="162"/>
      <c r="O143" s="74">
        <f>O144</f>
        <v>0</v>
      </c>
      <c r="P143" s="75"/>
      <c r="Q143" s="118">
        <f>Q144</f>
        <v>0</v>
      </c>
      <c r="R143" s="119"/>
    </row>
    <row r="144" spans="1:18" ht="27" customHeight="1" thickBot="1" x14ac:dyDescent="0.3">
      <c r="A144" s="15" t="s">
        <v>107</v>
      </c>
      <c r="B144" s="23">
        <v>901</v>
      </c>
      <c r="C144" s="50" t="s">
        <v>88</v>
      </c>
      <c r="D144" s="50" t="s">
        <v>85</v>
      </c>
      <c r="E144" s="50" t="s">
        <v>91</v>
      </c>
      <c r="F144" s="50" t="s">
        <v>94</v>
      </c>
      <c r="G144" s="50" t="s">
        <v>84</v>
      </c>
      <c r="H144" s="109" t="s">
        <v>110</v>
      </c>
      <c r="I144" s="110"/>
      <c r="J144" s="109" t="s">
        <v>96</v>
      </c>
      <c r="K144" s="111"/>
      <c r="L144" s="48"/>
      <c r="M144" s="112">
        <v>0</v>
      </c>
      <c r="N144" s="162"/>
      <c r="O144" s="74">
        <v>0</v>
      </c>
      <c r="P144" s="75"/>
      <c r="Q144" s="118">
        <v>0</v>
      </c>
      <c r="R144" s="119"/>
    </row>
    <row r="145" spans="1:18" ht="68.25" customHeight="1" thickBot="1" x14ac:dyDescent="0.3">
      <c r="A145" s="49" t="s">
        <v>108</v>
      </c>
      <c r="B145" s="17">
        <v>901</v>
      </c>
      <c r="C145" s="51" t="s">
        <v>88</v>
      </c>
      <c r="D145" s="51" t="s">
        <v>85</v>
      </c>
      <c r="E145" s="50" t="s">
        <v>91</v>
      </c>
      <c r="F145" s="50" t="s">
        <v>111</v>
      </c>
      <c r="G145" s="50"/>
      <c r="H145" s="109"/>
      <c r="I145" s="110"/>
      <c r="J145" s="109"/>
      <c r="K145" s="111"/>
      <c r="L145" s="48"/>
      <c r="M145" s="112">
        <f>M146</f>
        <v>0</v>
      </c>
      <c r="N145" s="162"/>
      <c r="O145" s="74">
        <f>O146</f>
        <v>0</v>
      </c>
      <c r="P145" s="75"/>
      <c r="Q145" s="118">
        <f>Q146</f>
        <v>0</v>
      </c>
      <c r="R145" s="119"/>
    </row>
    <row r="146" spans="1:18" ht="80.25" customHeight="1" thickBot="1" x14ac:dyDescent="0.3">
      <c r="A146" s="52" t="s">
        <v>109</v>
      </c>
      <c r="B146" s="23">
        <v>901</v>
      </c>
      <c r="C146" s="50" t="s">
        <v>88</v>
      </c>
      <c r="D146" s="37" t="s">
        <v>85</v>
      </c>
      <c r="E146" s="50" t="s">
        <v>91</v>
      </c>
      <c r="F146" s="50" t="s">
        <v>111</v>
      </c>
      <c r="G146" s="50" t="s">
        <v>84</v>
      </c>
      <c r="H146" s="109"/>
      <c r="I146" s="110"/>
      <c r="J146" s="109"/>
      <c r="K146" s="111"/>
      <c r="L146" s="48"/>
      <c r="M146" s="112">
        <f>M147</f>
        <v>0</v>
      </c>
      <c r="N146" s="162"/>
      <c r="O146" s="74">
        <f>O147</f>
        <v>0</v>
      </c>
      <c r="P146" s="75"/>
      <c r="Q146" s="118">
        <f>Q147</f>
        <v>0</v>
      </c>
      <c r="R146" s="119"/>
    </row>
    <row r="147" spans="1:18" ht="29.25" customHeight="1" thickBot="1" x14ac:dyDescent="0.3">
      <c r="A147" s="49" t="s">
        <v>106</v>
      </c>
      <c r="B147" s="23">
        <v>901</v>
      </c>
      <c r="C147" s="50" t="s">
        <v>88</v>
      </c>
      <c r="D147" s="50" t="s">
        <v>85</v>
      </c>
      <c r="E147" s="50" t="s">
        <v>91</v>
      </c>
      <c r="F147" s="50"/>
      <c r="G147" s="50" t="s">
        <v>84</v>
      </c>
      <c r="H147" s="109" t="s">
        <v>110</v>
      </c>
      <c r="I147" s="110"/>
      <c r="J147" s="109" t="s">
        <v>96</v>
      </c>
      <c r="K147" s="111"/>
      <c r="L147" s="48"/>
      <c r="M147" s="112">
        <v>0</v>
      </c>
      <c r="N147" s="162"/>
      <c r="O147" s="74">
        <v>0</v>
      </c>
      <c r="P147" s="75"/>
      <c r="Q147" s="118">
        <v>0</v>
      </c>
      <c r="R147" s="119"/>
    </row>
    <row r="148" spans="1:18" ht="36" customHeight="1" thickBot="1" x14ac:dyDescent="0.3">
      <c r="A148" s="5" t="s">
        <v>49</v>
      </c>
      <c r="B148" s="6">
        <v>903</v>
      </c>
      <c r="C148" s="33" t="s">
        <v>89</v>
      </c>
      <c r="D148" s="33" t="s">
        <v>90</v>
      </c>
      <c r="E148" s="33"/>
      <c r="F148" s="33"/>
      <c r="G148" s="33"/>
      <c r="H148" s="148"/>
      <c r="I148" s="149"/>
      <c r="J148" s="148"/>
      <c r="K148" s="150"/>
      <c r="L148" s="149"/>
      <c r="M148" s="116">
        <f>M149</f>
        <v>7522.8</v>
      </c>
      <c r="N148" s="117"/>
      <c r="O148" s="116">
        <f>O149</f>
        <v>7522.8</v>
      </c>
      <c r="P148" s="117"/>
      <c r="Q148" s="116">
        <f>Q149</f>
        <v>7522.8</v>
      </c>
      <c r="R148" s="117"/>
    </row>
    <row r="149" spans="1:18" ht="21.75" customHeight="1" thickBot="1" x14ac:dyDescent="0.3">
      <c r="A149" s="7" t="s">
        <v>50</v>
      </c>
      <c r="B149" s="12">
        <v>903</v>
      </c>
      <c r="C149" s="25" t="s">
        <v>89</v>
      </c>
      <c r="D149" s="25" t="s">
        <v>84</v>
      </c>
      <c r="E149" s="25"/>
      <c r="F149" s="25"/>
      <c r="G149" s="25"/>
      <c r="H149" s="109"/>
      <c r="I149" s="110"/>
      <c r="J149" s="109"/>
      <c r="K149" s="111"/>
      <c r="L149" s="110"/>
      <c r="M149" s="112">
        <f>M150</f>
        <v>7522.8</v>
      </c>
      <c r="N149" s="113"/>
      <c r="O149" s="112">
        <f>O150</f>
        <v>7522.8</v>
      </c>
      <c r="P149" s="113"/>
      <c r="Q149" s="112">
        <f>Q150</f>
        <v>7522.8</v>
      </c>
      <c r="R149" s="113"/>
    </row>
    <row r="150" spans="1:18" ht="72.75" customHeight="1" thickBot="1" x14ac:dyDescent="0.3">
      <c r="A150" s="9" t="s">
        <v>51</v>
      </c>
      <c r="B150" s="10">
        <v>903</v>
      </c>
      <c r="C150" s="26" t="s">
        <v>89</v>
      </c>
      <c r="D150" s="26" t="s">
        <v>84</v>
      </c>
      <c r="E150" s="26" t="s">
        <v>86</v>
      </c>
      <c r="F150" s="26"/>
      <c r="G150" s="26"/>
      <c r="H150" s="131"/>
      <c r="I150" s="132"/>
      <c r="J150" s="131"/>
      <c r="K150" s="133"/>
      <c r="L150" s="132"/>
      <c r="M150" s="114">
        <f>M151</f>
        <v>7522.8</v>
      </c>
      <c r="N150" s="115"/>
      <c r="O150" s="114">
        <f>O151</f>
        <v>7522.8</v>
      </c>
      <c r="P150" s="115"/>
      <c r="Q150" s="114">
        <f>Q151</f>
        <v>7522.8</v>
      </c>
      <c r="R150" s="115"/>
    </row>
    <row r="151" spans="1:18" ht="51.75" customHeight="1" thickBot="1" x14ac:dyDescent="0.3">
      <c r="A151" s="7" t="s">
        <v>52</v>
      </c>
      <c r="B151" s="8">
        <v>903</v>
      </c>
      <c r="C151" s="25" t="s">
        <v>89</v>
      </c>
      <c r="D151" s="25" t="s">
        <v>84</v>
      </c>
      <c r="E151" s="25" t="s">
        <v>86</v>
      </c>
      <c r="F151" s="25">
        <v>1</v>
      </c>
      <c r="G151" s="25"/>
      <c r="H151" s="109"/>
      <c r="I151" s="110"/>
      <c r="J151" s="109"/>
      <c r="K151" s="111"/>
      <c r="L151" s="110"/>
      <c r="M151" s="112">
        <f>M152</f>
        <v>7522.8</v>
      </c>
      <c r="N151" s="113"/>
      <c r="O151" s="112">
        <f>O152</f>
        <v>7522.8</v>
      </c>
      <c r="P151" s="113"/>
      <c r="Q151" s="112">
        <f>Q152</f>
        <v>7522.8</v>
      </c>
      <c r="R151" s="113"/>
    </row>
    <row r="152" spans="1:18" ht="78.75" customHeight="1" thickBot="1" x14ac:dyDescent="0.3">
      <c r="A152" s="9" t="s">
        <v>53</v>
      </c>
      <c r="B152" s="10">
        <v>903</v>
      </c>
      <c r="C152" s="26" t="s">
        <v>89</v>
      </c>
      <c r="D152" s="26" t="s">
        <v>84</v>
      </c>
      <c r="E152" s="25" t="s">
        <v>86</v>
      </c>
      <c r="F152" s="25">
        <v>1</v>
      </c>
      <c r="G152" s="26">
        <v>1</v>
      </c>
      <c r="H152" s="131"/>
      <c r="I152" s="132"/>
      <c r="J152" s="131"/>
      <c r="K152" s="133"/>
      <c r="L152" s="132"/>
      <c r="M152" s="158">
        <f>M153</f>
        <v>7522.8</v>
      </c>
      <c r="N152" s="159"/>
      <c r="O152" s="158">
        <f>O153</f>
        <v>7522.8</v>
      </c>
      <c r="P152" s="159"/>
      <c r="Q152" s="158">
        <f>Q153</f>
        <v>7522.8</v>
      </c>
      <c r="R152" s="159"/>
    </row>
    <row r="153" spans="1:18" ht="86.25" customHeight="1" thickBot="1" x14ac:dyDescent="0.3">
      <c r="A153" s="7" t="s">
        <v>54</v>
      </c>
      <c r="B153" s="8">
        <v>903</v>
      </c>
      <c r="C153" s="25" t="s">
        <v>89</v>
      </c>
      <c r="D153" s="25" t="s">
        <v>84</v>
      </c>
      <c r="E153" s="25" t="s">
        <v>86</v>
      </c>
      <c r="F153" s="25">
        <v>1</v>
      </c>
      <c r="G153" s="25">
        <v>1</v>
      </c>
      <c r="H153" s="109">
        <v>11250</v>
      </c>
      <c r="I153" s="110"/>
      <c r="J153" s="109"/>
      <c r="K153" s="111"/>
      <c r="L153" s="110"/>
      <c r="M153" s="158">
        <f>M154+M155+M156+M157</f>
        <v>7522.8</v>
      </c>
      <c r="N153" s="159"/>
      <c r="O153" s="158">
        <f>O154+O155+O156+O157</f>
        <v>7522.8</v>
      </c>
      <c r="P153" s="159"/>
      <c r="Q153" s="158">
        <f>Q154+Q155+Q156+Q157</f>
        <v>7522.8</v>
      </c>
      <c r="R153" s="159"/>
    </row>
    <row r="154" spans="1:18" ht="90" customHeight="1" thickBot="1" x14ac:dyDescent="0.3">
      <c r="A154" s="7" t="s">
        <v>20</v>
      </c>
      <c r="B154" s="8">
        <v>903</v>
      </c>
      <c r="C154" s="25" t="s">
        <v>89</v>
      </c>
      <c r="D154" s="25" t="s">
        <v>84</v>
      </c>
      <c r="E154" s="25" t="s">
        <v>86</v>
      </c>
      <c r="F154" s="25">
        <v>1</v>
      </c>
      <c r="G154" s="25">
        <v>1</v>
      </c>
      <c r="H154" s="109">
        <v>11250</v>
      </c>
      <c r="I154" s="110"/>
      <c r="J154" s="109">
        <v>100</v>
      </c>
      <c r="K154" s="111"/>
      <c r="L154" s="110"/>
      <c r="M154" s="112">
        <v>4632.8</v>
      </c>
      <c r="N154" s="113"/>
      <c r="O154" s="112">
        <v>4632.8</v>
      </c>
      <c r="P154" s="113"/>
      <c r="Q154" s="118">
        <v>4632.8</v>
      </c>
      <c r="R154" s="119"/>
    </row>
    <row r="155" spans="1:18" ht="75.75" customHeight="1" thickBot="1" x14ac:dyDescent="0.3">
      <c r="A155" s="7" t="s">
        <v>43</v>
      </c>
      <c r="B155" s="8">
        <v>903</v>
      </c>
      <c r="C155" s="25" t="s">
        <v>89</v>
      </c>
      <c r="D155" s="25" t="s">
        <v>84</v>
      </c>
      <c r="E155" s="25" t="s">
        <v>86</v>
      </c>
      <c r="F155" s="25">
        <v>1</v>
      </c>
      <c r="G155" s="25">
        <v>1</v>
      </c>
      <c r="H155" s="109">
        <v>11250</v>
      </c>
      <c r="I155" s="110"/>
      <c r="J155" s="109">
        <v>200</v>
      </c>
      <c r="K155" s="111"/>
      <c r="L155" s="110"/>
      <c r="M155" s="112">
        <v>2870</v>
      </c>
      <c r="N155" s="113"/>
      <c r="O155" s="112">
        <v>2870</v>
      </c>
      <c r="P155" s="113"/>
      <c r="Q155" s="118">
        <v>2870</v>
      </c>
      <c r="R155" s="119"/>
    </row>
    <row r="156" spans="1:18" ht="36" customHeight="1" thickBot="1" x14ac:dyDescent="0.3">
      <c r="A156" s="7" t="s">
        <v>55</v>
      </c>
      <c r="B156" s="8">
        <v>903</v>
      </c>
      <c r="C156" s="25" t="s">
        <v>89</v>
      </c>
      <c r="D156" s="25" t="s">
        <v>84</v>
      </c>
      <c r="E156" s="25" t="s">
        <v>86</v>
      </c>
      <c r="F156" s="25">
        <v>1</v>
      </c>
      <c r="G156" s="25">
        <v>1</v>
      </c>
      <c r="H156" s="109">
        <v>11250</v>
      </c>
      <c r="I156" s="110"/>
      <c r="J156" s="109">
        <v>300</v>
      </c>
      <c r="K156" s="111"/>
      <c r="L156" s="110"/>
      <c r="M156" s="112">
        <v>0</v>
      </c>
      <c r="N156" s="113"/>
      <c r="O156" s="112">
        <v>0</v>
      </c>
      <c r="P156" s="113"/>
      <c r="Q156" s="118">
        <v>0</v>
      </c>
      <c r="R156" s="119"/>
    </row>
    <row r="157" spans="1:18" ht="45.75" customHeight="1" thickBot="1" x14ac:dyDescent="0.3">
      <c r="A157" s="7" t="s">
        <v>56</v>
      </c>
      <c r="B157" s="8">
        <v>903</v>
      </c>
      <c r="C157" s="25" t="s">
        <v>89</v>
      </c>
      <c r="D157" s="25" t="s">
        <v>84</v>
      </c>
      <c r="E157" s="25" t="s">
        <v>86</v>
      </c>
      <c r="F157" s="25">
        <v>1</v>
      </c>
      <c r="G157" s="25">
        <v>1</v>
      </c>
      <c r="H157" s="109">
        <v>11250</v>
      </c>
      <c r="I157" s="110"/>
      <c r="J157" s="109">
        <v>800</v>
      </c>
      <c r="K157" s="111"/>
      <c r="L157" s="110"/>
      <c r="M157" s="112">
        <v>20</v>
      </c>
      <c r="N157" s="113"/>
      <c r="O157" s="112">
        <v>20</v>
      </c>
      <c r="P157" s="113"/>
      <c r="Q157" s="118">
        <v>20</v>
      </c>
      <c r="R157" s="119"/>
    </row>
    <row r="158" spans="1:18" ht="114.75" customHeight="1" thickBot="1" x14ac:dyDescent="0.3">
      <c r="A158" s="282" t="s">
        <v>57</v>
      </c>
      <c r="B158" s="283">
        <v>901</v>
      </c>
      <c r="C158" s="284">
        <v>10</v>
      </c>
      <c r="D158" s="285" t="s">
        <v>87</v>
      </c>
      <c r="E158" s="284" t="s">
        <v>85</v>
      </c>
      <c r="F158" s="284">
        <v>2</v>
      </c>
      <c r="G158" s="284">
        <v>1</v>
      </c>
      <c r="H158" s="286"/>
      <c r="I158" s="287"/>
      <c r="J158" s="286"/>
      <c r="K158" s="288"/>
      <c r="L158" s="287"/>
      <c r="M158" s="160">
        <f>M159+M162+M166+M167</f>
        <v>4536.5</v>
      </c>
      <c r="N158" s="161"/>
      <c r="O158" s="160">
        <f>O159+O162+O166+O167</f>
        <v>4559.1000000000004</v>
      </c>
      <c r="P158" s="161"/>
      <c r="Q158" s="160">
        <f>Q159+Q162+Q166+Q167</f>
        <v>4587.4000000000005</v>
      </c>
      <c r="R158" s="161"/>
    </row>
    <row r="159" spans="1:18" ht="150.75" customHeight="1" thickBot="1" x14ac:dyDescent="0.3">
      <c r="A159" s="282" t="s">
        <v>58</v>
      </c>
      <c r="B159" s="283">
        <v>901</v>
      </c>
      <c r="C159" s="284">
        <v>10</v>
      </c>
      <c r="D159" s="284" t="s">
        <v>87</v>
      </c>
      <c r="E159" s="284" t="s">
        <v>85</v>
      </c>
      <c r="F159" s="284">
        <v>2</v>
      </c>
      <c r="G159" s="284">
        <v>1</v>
      </c>
      <c r="H159" s="289">
        <v>52600</v>
      </c>
      <c r="I159" s="290"/>
      <c r="J159" s="289"/>
      <c r="K159" s="291"/>
      <c r="L159" s="290"/>
      <c r="M159" s="160">
        <f>M160+M161</f>
        <v>182.9</v>
      </c>
      <c r="N159" s="161"/>
      <c r="O159" s="160">
        <f>O160+O161</f>
        <v>205.5</v>
      </c>
      <c r="P159" s="161"/>
      <c r="Q159" s="160">
        <f>Q160+Q161</f>
        <v>233.8</v>
      </c>
      <c r="R159" s="161"/>
    </row>
    <row r="160" spans="1:18" ht="84.75" customHeight="1" thickBot="1" x14ac:dyDescent="0.3">
      <c r="A160" s="292" t="s">
        <v>59</v>
      </c>
      <c r="B160" s="293">
        <v>901</v>
      </c>
      <c r="C160" s="294">
        <v>10</v>
      </c>
      <c r="D160" s="294" t="s">
        <v>87</v>
      </c>
      <c r="E160" s="284" t="s">
        <v>85</v>
      </c>
      <c r="F160" s="284">
        <v>2</v>
      </c>
      <c r="G160" s="294">
        <v>1</v>
      </c>
      <c r="H160" s="286">
        <v>52600</v>
      </c>
      <c r="I160" s="287"/>
      <c r="J160" s="286">
        <v>300</v>
      </c>
      <c r="K160" s="288"/>
      <c r="L160" s="287"/>
      <c r="M160" s="156">
        <v>182.1</v>
      </c>
      <c r="N160" s="157"/>
      <c r="O160" s="156">
        <v>204.6</v>
      </c>
      <c r="P160" s="157"/>
      <c r="Q160" s="156">
        <v>232.8</v>
      </c>
      <c r="R160" s="157"/>
    </row>
    <row r="161" spans="1:18" ht="54.75" customHeight="1" thickBot="1" x14ac:dyDescent="0.3">
      <c r="A161" s="292" t="s">
        <v>43</v>
      </c>
      <c r="B161" s="293">
        <v>901</v>
      </c>
      <c r="C161" s="294">
        <v>10</v>
      </c>
      <c r="D161" s="294" t="s">
        <v>87</v>
      </c>
      <c r="E161" s="294" t="s">
        <v>85</v>
      </c>
      <c r="F161" s="294">
        <v>2</v>
      </c>
      <c r="G161" s="294">
        <v>1</v>
      </c>
      <c r="H161" s="286">
        <v>52600</v>
      </c>
      <c r="I161" s="287"/>
      <c r="J161" s="286">
        <v>200</v>
      </c>
      <c r="K161" s="288"/>
      <c r="L161" s="287"/>
      <c r="M161" s="156">
        <v>0.8</v>
      </c>
      <c r="N161" s="157"/>
      <c r="O161" s="156">
        <v>0.9</v>
      </c>
      <c r="P161" s="157"/>
      <c r="Q161" s="156">
        <v>1</v>
      </c>
      <c r="R161" s="157"/>
    </row>
    <row r="162" spans="1:18" ht="42.75" customHeight="1" thickBot="1" x14ac:dyDescent="0.3">
      <c r="A162" s="282" t="s">
        <v>60</v>
      </c>
      <c r="B162" s="283">
        <v>901</v>
      </c>
      <c r="C162" s="284">
        <v>10</v>
      </c>
      <c r="D162" s="284" t="s">
        <v>87</v>
      </c>
      <c r="E162" s="284" t="s">
        <v>85</v>
      </c>
      <c r="F162" s="284">
        <v>2</v>
      </c>
      <c r="G162" s="284">
        <v>1</v>
      </c>
      <c r="H162" s="289">
        <v>63050</v>
      </c>
      <c r="I162" s="290"/>
      <c r="J162" s="289"/>
      <c r="K162" s="291"/>
      <c r="L162" s="290"/>
      <c r="M162" s="154">
        <f>M163+M164</f>
        <v>23</v>
      </c>
      <c r="N162" s="155"/>
      <c r="O162" s="154">
        <f>O163+O164</f>
        <v>23</v>
      </c>
      <c r="P162" s="155"/>
      <c r="Q162" s="154">
        <f>Q163+Q164</f>
        <v>23</v>
      </c>
      <c r="R162" s="155"/>
    </row>
    <row r="163" spans="1:18" ht="0.75" customHeight="1" thickBot="1" x14ac:dyDescent="0.3">
      <c r="A163" s="292" t="s">
        <v>59</v>
      </c>
      <c r="B163" s="293">
        <v>901</v>
      </c>
      <c r="C163" s="294">
        <v>10</v>
      </c>
      <c r="D163" s="294" t="s">
        <v>87</v>
      </c>
      <c r="E163" s="284" t="s">
        <v>85</v>
      </c>
      <c r="F163" s="284">
        <v>2</v>
      </c>
      <c r="G163" s="294">
        <v>1</v>
      </c>
      <c r="H163" s="286">
        <v>63050</v>
      </c>
      <c r="I163" s="287"/>
      <c r="J163" s="286">
        <v>300</v>
      </c>
      <c r="K163" s="288"/>
      <c r="L163" s="287"/>
      <c r="M163" s="156">
        <v>22.8</v>
      </c>
      <c r="N163" s="157"/>
      <c r="O163" s="156">
        <v>22.8</v>
      </c>
      <c r="P163" s="157"/>
      <c r="Q163" s="156">
        <v>22.8</v>
      </c>
      <c r="R163" s="157"/>
    </row>
    <row r="164" spans="1:18" ht="51" customHeight="1" thickBot="1" x14ac:dyDescent="0.3">
      <c r="A164" s="292" t="s">
        <v>43</v>
      </c>
      <c r="B164" s="293">
        <v>901</v>
      </c>
      <c r="C164" s="294">
        <v>10</v>
      </c>
      <c r="D164" s="294" t="s">
        <v>87</v>
      </c>
      <c r="E164" s="284" t="s">
        <v>85</v>
      </c>
      <c r="F164" s="284">
        <v>2</v>
      </c>
      <c r="G164" s="294">
        <v>1</v>
      </c>
      <c r="H164" s="286">
        <v>63050</v>
      </c>
      <c r="I164" s="287"/>
      <c r="J164" s="286">
        <v>200</v>
      </c>
      <c r="K164" s="288"/>
      <c r="L164" s="287"/>
      <c r="M164" s="156">
        <v>0.2</v>
      </c>
      <c r="N164" s="157"/>
      <c r="O164" s="156">
        <v>0.2</v>
      </c>
      <c r="P164" s="157"/>
      <c r="Q164" s="156">
        <v>0.2</v>
      </c>
      <c r="R164" s="157"/>
    </row>
    <row r="165" spans="1:18" ht="129.75" customHeight="1" thickBot="1" x14ac:dyDescent="0.3">
      <c r="A165" s="9" t="s">
        <v>61</v>
      </c>
      <c r="B165" s="10">
        <v>901</v>
      </c>
      <c r="C165" s="26">
        <v>10</v>
      </c>
      <c r="D165" s="26" t="s">
        <v>87</v>
      </c>
      <c r="E165" s="26" t="s">
        <v>85</v>
      </c>
      <c r="F165" s="26">
        <v>2</v>
      </c>
      <c r="G165" s="26">
        <v>1</v>
      </c>
      <c r="H165" s="131">
        <v>63060</v>
      </c>
      <c r="I165" s="132"/>
      <c r="J165" s="131"/>
      <c r="K165" s="133"/>
      <c r="L165" s="132"/>
      <c r="M165" s="154">
        <f>M166+M167</f>
        <v>4330.6000000000004</v>
      </c>
      <c r="N165" s="155"/>
      <c r="O165" s="154">
        <f>O166+O167</f>
        <v>4330.6000000000004</v>
      </c>
      <c r="P165" s="155"/>
      <c r="Q165" s="154">
        <f>Q166+Q167</f>
        <v>4330.6000000000004</v>
      </c>
      <c r="R165" s="155"/>
    </row>
    <row r="166" spans="1:18" ht="95.25" customHeight="1" thickBot="1" x14ac:dyDescent="0.3">
      <c r="A166" s="7" t="s">
        <v>59</v>
      </c>
      <c r="B166" s="8">
        <v>901</v>
      </c>
      <c r="C166" s="25">
        <v>10</v>
      </c>
      <c r="D166" s="25" t="s">
        <v>87</v>
      </c>
      <c r="E166" s="26" t="s">
        <v>85</v>
      </c>
      <c r="F166" s="26">
        <v>2</v>
      </c>
      <c r="G166" s="27">
        <v>1</v>
      </c>
      <c r="H166" s="134">
        <v>63060</v>
      </c>
      <c r="I166" s="135"/>
      <c r="J166" s="134">
        <v>300</v>
      </c>
      <c r="K166" s="136"/>
      <c r="L166" s="135"/>
      <c r="M166" s="156">
        <v>4309</v>
      </c>
      <c r="N166" s="157"/>
      <c r="O166" s="156">
        <v>4309</v>
      </c>
      <c r="P166" s="157"/>
      <c r="Q166" s="156">
        <v>4309</v>
      </c>
      <c r="R166" s="157"/>
    </row>
    <row r="167" spans="1:18" ht="70.5" customHeight="1" thickBot="1" x14ac:dyDescent="0.3">
      <c r="A167" s="7" t="s">
        <v>43</v>
      </c>
      <c r="B167" s="8">
        <v>901</v>
      </c>
      <c r="C167" s="25">
        <v>10</v>
      </c>
      <c r="D167" s="25" t="s">
        <v>87</v>
      </c>
      <c r="E167" s="26" t="s">
        <v>85</v>
      </c>
      <c r="F167" s="26">
        <v>2</v>
      </c>
      <c r="G167" s="27">
        <v>1</v>
      </c>
      <c r="H167" s="134">
        <v>63060</v>
      </c>
      <c r="I167" s="135"/>
      <c r="J167" s="134">
        <v>200</v>
      </c>
      <c r="K167" s="136"/>
      <c r="L167" s="135"/>
      <c r="M167" s="156">
        <v>21.6</v>
      </c>
      <c r="N167" s="157"/>
      <c r="O167" s="156">
        <v>21.6</v>
      </c>
      <c r="P167" s="157"/>
      <c r="Q167" s="156">
        <v>21.6</v>
      </c>
      <c r="R167" s="157"/>
    </row>
    <row r="168" spans="1:18" ht="93.75" customHeight="1" thickBot="1" x14ac:dyDescent="0.3">
      <c r="A168" s="5" t="s">
        <v>62</v>
      </c>
      <c r="B168" s="6">
        <v>902</v>
      </c>
      <c r="C168" s="33"/>
      <c r="D168" s="33"/>
      <c r="E168" s="33"/>
      <c r="F168" s="33"/>
      <c r="G168" s="33"/>
      <c r="H168" s="148"/>
      <c r="I168" s="149"/>
      <c r="J168" s="148"/>
      <c r="K168" s="150"/>
      <c r="L168" s="149"/>
      <c r="M168" s="129">
        <f>M169</f>
        <v>5910.5</v>
      </c>
      <c r="N168" s="130"/>
      <c r="O168" s="129">
        <f>O169</f>
        <v>5910.5</v>
      </c>
      <c r="P168" s="130"/>
      <c r="Q168" s="129">
        <f>Q169</f>
        <v>5910.5</v>
      </c>
      <c r="R168" s="130"/>
    </row>
    <row r="169" spans="1:18" ht="165.75" customHeight="1" thickBot="1" x14ac:dyDescent="0.3">
      <c r="A169" s="7" t="s">
        <v>63</v>
      </c>
      <c r="B169" s="8">
        <v>902</v>
      </c>
      <c r="C169" s="25" t="s">
        <v>84</v>
      </c>
      <c r="D169" s="25" t="s">
        <v>91</v>
      </c>
      <c r="E169" s="25"/>
      <c r="F169" s="25"/>
      <c r="G169" s="25"/>
      <c r="H169" s="109"/>
      <c r="I169" s="110"/>
      <c r="J169" s="109"/>
      <c r="K169" s="111"/>
      <c r="L169" s="110"/>
      <c r="M169" s="114">
        <f>M170</f>
        <v>5910.5</v>
      </c>
      <c r="N169" s="115"/>
      <c r="O169" s="114">
        <f>O170</f>
        <v>5910.5</v>
      </c>
      <c r="P169" s="115"/>
      <c r="Q169" s="114">
        <f>Q170</f>
        <v>5910.5</v>
      </c>
      <c r="R169" s="115"/>
    </row>
    <row r="170" spans="1:18" ht="78.75" customHeight="1" thickBot="1" x14ac:dyDescent="0.3">
      <c r="A170" s="7" t="s">
        <v>64</v>
      </c>
      <c r="B170" s="8">
        <v>902</v>
      </c>
      <c r="C170" s="25" t="s">
        <v>84</v>
      </c>
      <c r="D170" s="25" t="s">
        <v>91</v>
      </c>
      <c r="E170" s="25" t="s">
        <v>84</v>
      </c>
      <c r="F170" s="25"/>
      <c r="G170" s="25"/>
      <c r="H170" s="109"/>
      <c r="I170" s="110"/>
      <c r="J170" s="109"/>
      <c r="K170" s="111"/>
      <c r="L170" s="110"/>
      <c r="M170" s="112">
        <f>M171</f>
        <v>5910.5</v>
      </c>
      <c r="N170" s="113"/>
      <c r="O170" s="112">
        <f>O171</f>
        <v>5910.5</v>
      </c>
      <c r="P170" s="113"/>
      <c r="Q170" s="112">
        <f>Q171</f>
        <v>5910.5</v>
      </c>
      <c r="R170" s="113"/>
    </row>
    <row r="171" spans="1:18" ht="53.25" customHeight="1" thickBot="1" x14ac:dyDescent="0.3">
      <c r="A171" s="7" t="s">
        <v>65</v>
      </c>
      <c r="B171" s="8">
        <v>902</v>
      </c>
      <c r="C171" s="25" t="s">
        <v>84</v>
      </c>
      <c r="D171" s="25" t="s">
        <v>91</v>
      </c>
      <c r="E171" s="25" t="s">
        <v>84</v>
      </c>
      <c r="F171" s="25">
        <v>1</v>
      </c>
      <c r="G171" s="25"/>
      <c r="H171" s="109"/>
      <c r="I171" s="110"/>
      <c r="J171" s="109"/>
      <c r="K171" s="111"/>
      <c r="L171" s="110"/>
      <c r="M171" s="112">
        <f>M172</f>
        <v>5910.5</v>
      </c>
      <c r="N171" s="113"/>
      <c r="O171" s="112">
        <f>O172</f>
        <v>5910.5</v>
      </c>
      <c r="P171" s="113"/>
      <c r="Q171" s="118">
        <f>Q172</f>
        <v>5910.5</v>
      </c>
      <c r="R171" s="119"/>
    </row>
    <row r="172" spans="1:18" ht="39.75" customHeight="1" thickBot="1" x14ac:dyDescent="0.3">
      <c r="A172" s="5" t="s">
        <v>66</v>
      </c>
      <c r="B172" s="6">
        <v>902</v>
      </c>
      <c r="C172" s="33" t="s">
        <v>84</v>
      </c>
      <c r="D172" s="33" t="s">
        <v>91</v>
      </c>
      <c r="E172" s="33" t="s">
        <v>84</v>
      </c>
      <c r="F172" s="33">
        <v>1</v>
      </c>
      <c r="G172" s="33">
        <v>1</v>
      </c>
      <c r="H172" s="148"/>
      <c r="I172" s="149"/>
      <c r="J172" s="148"/>
      <c r="K172" s="150"/>
      <c r="L172" s="149"/>
      <c r="M172" s="129">
        <f>M173</f>
        <v>5910.5</v>
      </c>
      <c r="N172" s="130"/>
      <c r="O172" s="129">
        <f>O173</f>
        <v>5910.5</v>
      </c>
      <c r="P172" s="130"/>
      <c r="Q172" s="116">
        <f>Q173</f>
        <v>5910.5</v>
      </c>
      <c r="R172" s="117"/>
    </row>
    <row r="173" spans="1:18" ht="64.5" customHeight="1" thickBot="1" x14ac:dyDescent="0.3">
      <c r="A173" s="7" t="s">
        <v>67</v>
      </c>
      <c r="B173" s="8">
        <v>902</v>
      </c>
      <c r="C173" s="25" t="s">
        <v>84</v>
      </c>
      <c r="D173" s="25" t="s">
        <v>91</v>
      </c>
      <c r="E173" s="25" t="s">
        <v>84</v>
      </c>
      <c r="F173" s="25">
        <v>1</v>
      </c>
      <c r="G173" s="25">
        <v>1</v>
      </c>
      <c r="H173" s="109">
        <v>10010</v>
      </c>
      <c r="I173" s="110"/>
      <c r="J173" s="109"/>
      <c r="K173" s="111"/>
      <c r="L173" s="110"/>
      <c r="M173" s="118">
        <f>M174+M175+M176+M182</f>
        <v>5910.5</v>
      </c>
      <c r="N173" s="119"/>
      <c r="O173" s="118">
        <f>O174+O175+O176+O182</f>
        <v>5910.5</v>
      </c>
      <c r="P173" s="119"/>
      <c r="Q173" s="118">
        <f>Q174+Q175+Q176+Q182</f>
        <v>5910.5</v>
      </c>
      <c r="R173" s="119"/>
    </row>
    <row r="174" spans="1:18" ht="79.5" customHeight="1" thickBot="1" x14ac:dyDescent="0.3">
      <c r="A174" s="7" t="s">
        <v>20</v>
      </c>
      <c r="B174" s="8">
        <v>902</v>
      </c>
      <c r="C174" s="25" t="s">
        <v>84</v>
      </c>
      <c r="D174" s="25" t="s">
        <v>91</v>
      </c>
      <c r="E174" s="25" t="s">
        <v>84</v>
      </c>
      <c r="F174" s="25">
        <v>1</v>
      </c>
      <c r="G174" s="25">
        <v>1</v>
      </c>
      <c r="H174" s="109">
        <v>10010</v>
      </c>
      <c r="I174" s="110"/>
      <c r="J174" s="109">
        <v>100</v>
      </c>
      <c r="K174" s="111"/>
      <c r="L174" s="110"/>
      <c r="M174" s="112">
        <v>4384.3999999999996</v>
      </c>
      <c r="N174" s="113"/>
      <c r="O174" s="112">
        <v>4384.3999999999996</v>
      </c>
      <c r="P174" s="113"/>
      <c r="Q174" s="118">
        <v>4384.3999999999996</v>
      </c>
      <c r="R174" s="119"/>
    </row>
    <row r="175" spans="1:18" ht="56.25" customHeight="1" thickBot="1" x14ac:dyDescent="0.3">
      <c r="A175" s="7" t="s">
        <v>43</v>
      </c>
      <c r="B175" s="8">
        <v>902</v>
      </c>
      <c r="C175" s="25" t="s">
        <v>84</v>
      </c>
      <c r="D175" s="25" t="s">
        <v>91</v>
      </c>
      <c r="E175" s="25" t="s">
        <v>84</v>
      </c>
      <c r="F175" s="25">
        <v>1</v>
      </c>
      <c r="G175" s="25">
        <v>1</v>
      </c>
      <c r="H175" s="109">
        <v>10020</v>
      </c>
      <c r="I175" s="110"/>
      <c r="J175" s="109">
        <v>200</v>
      </c>
      <c r="K175" s="111"/>
      <c r="L175" s="110"/>
      <c r="M175" s="118">
        <v>1504.1</v>
      </c>
      <c r="N175" s="119"/>
      <c r="O175" s="112">
        <v>1504.1</v>
      </c>
      <c r="P175" s="113"/>
      <c r="Q175" s="118">
        <v>1504.1</v>
      </c>
      <c r="R175" s="119"/>
    </row>
    <row r="176" spans="1:18" ht="69.75" customHeight="1" thickBot="1" x14ac:dyDescent="0.3">
      <c r="A176" s="124" t="s">
        <v>55</v>
      </c>
      <c r="B176" s="124">
        <v>902</v>
      </c>
      <c r="C176" s="139" t="s">
        <v>84</v>
      </c>
      <c r="D176" s="139" t="s">
        <v>91</v>
      </c>
      <c r="E176" s="139" t="s">
        <v>121</v>
      </c>
      <c r="F176" s="139">
        <v>1</v>
      </c>
      <c r="G176" s="139" t="s">
        <v>119</v>
      </c>
      <c r="H176" s="142" t="s">
        <v>120</v>
      </c>
      <c r="I176" s="143"/>
      <c r="J176" s="142">
        <v>300</v>
      </c>
      <c r="K176" s="151"/>
      <c r="L176" s="143"/>
      <c r="M176" s="120">
        <v>0</v>
      </c>
      <c r="N176" s="121"/>
      <c r="O176" s="120">
        <v>0</v>
      </c>
      <c r="P176" s="121"/>
      <c r="Q176" s="120">
        <v>0</v>
      </c>
      <c r="R176" s="121"/>
    </row>
    <row r="177" spans="1:18" ht="26.25" hidden="1" customHeight="1" thickBot="1" x14ac:dyDescent="0.3">
      <c r="A177" s="126"/>
      <c r="B177" s="126"/>
      <c r="C177" s="141"/>
      <c r="D177" s="141"/>
      <c r="E177" s="141"/>
      <c r="F177" s="141"/>
      <c r="G177" s="141"/>
      <c r="H177" s="144"/>
      <c r="I177" s="145"/>
      <c r="J177" s="144"/>
      <c r="K177" s="152"/>
      <c r="L177" s="145"/>
      <c r="M177" s="127"/>
      <c r="N177" s="128"/>
      <c r="O177" s="127"/>
      <c r="P177" s="128"/>
      <c r="Q177" s="127"/>
      <c r="R177" s="128"/>
    </row>
    <row r="178" spans="1:18" ht="25.5" hidden="1" customHeight="1" thickBot="1" x14ac:dyDescent="0.3">
      <c r="A178" s="126"/>
      <c r="B178" s="126"/>
      <c r="C178" s="141"/>
      <c r="D178" s="141"/>
      <c r="E178" s="141"/>
      <c r="F178" s="141"/>
      <c r="G178" s="141"/>
      <c r="H178" s="144"/>
      <c r="I178" s="145"/>
      <c r="J178" s="144"/>
      <c r="K178" s="152"/>
      <c r="L178" s="145"/>
      <c r="M178" s="127"/>
      <c r="N178" s="128"/>
      <c r="O178" s="127"/>
      <c r="P178" s="128"/>
      <c r="Q178" s="127"/>
      <c r="R178" s="128"/>
    </row>
    <row r="179" spans="1:18" ht="61.5" hidden="1" customHeight="1" thickBot="1" x14ac:dyDescent="0.3">
      <c r="A179" s="126"/>
      <c r="B179" s="126"/>
      <c r="C179" s="141"/>
      <c r="D179" s="141"/>
      <c r="E179" s="141"/>
      <c r="F179" s="141"/>
      <c r="G179" s="141"/>
      <c r="H179" s="144"/>
      <c r="I179" s="145"/>
      <c r="J179" s="144"/>
      <c r="K179" s="152"/>
      <c r="L179" s="145"/>
      <c r="M179" s="127"/>
      <c r="N179" s="128"/>
      <c r="O179" s="127"/>
      <c r="P179" s="128"/>
      <c r="Q179" s="127"/>
      <c r="R179" s="128"/>
    </row>
    <row r="180" spans="1:18" ht="0.75" hidden="1" customHeight="1" thickBot="1" x14ac:dyDescent="0.3">
      <c r="A180" s="126"/>
      <c r="B180" s="126"/>
      <c r="C180" s="141"/>
      <c r="D180" s="141"/>
      <c r="E180" s="141"/>
      <c r="F180" s="141"/>
      <c r="G180" s="141"/>
      <c r="H180" s="144"/>
      <c r="I180" s="145"/>
      <c r="J180" s="144"/>
      <c r="K180" s="152"/>
      <c r="L180" s="145"/>
      <c r="M180" s="127"/>
      <c r="N180" s="128"/>
      <c r="O180" s="127"/>
      <c r="P180" s="128"/>
      <c r="Q180" s="127"/>
      <c r="R180" s="128"/>
    </row>
    <row r="181" spans="1:18" ht="2.25" hidden="1" customHeight="1" thickBot="1" x14ac:dyDescent="0.3">
      <c r="A181" s="125"/>
      <c r="B181" s="125"/>
      <c r="C181" s="140"/>
      <c r="D181" s="140"/>
      <c r="E181" s="140"/>
      <c r="F181" s="140"/>
      <c r="G181" s="140"/>
      <c r="H181" s="146"/>
      <c r="I181" s="147"/>
      <c r="J181" s="146"/>
      <c r="K181" s="153"/>
      <c r="L181" s="147"/>
      <c r="M181" s="122"/>
      <c r="N181" s="123"/>
      <c r="O181" s="122"/>
      <c r="P181" s="123"/>
      <c r="Q181" s="122"/>
      <c r="R181" s="123"/>
    </row>
    <row r="182" spans="1:18" ht="51" customHeight="1" x14ac:dyDescent="0.25">
      <c r="A182" s="124" t="s">
        <v>24</v>
      </c>
      <c r="B182" s="124">
        <v>902</v>
      </c>
      <c r="C182" s="139" t="s">
        <v>84</v>
      </c>
      <c r="D182" s="139" t="s">
        <v>91</v>
      </c>
      <c r="E182" s="139" t="s">
        <v>84</v>
      </c>
      <c r="F182" s="139">
        <v>1</v>
      </c>
      <c r="G182" s="139">
        <v>1</v>
      </c>
      <c r="H182" s="142">
        <v>10020</v>
      </c>
      <c r="I182" s="143"/>
      <c r="J182" s="142">
        <v>800</v>
      </c>
      <c r="K182" s="151"/>
      <c r="L182" s="143"/>
      <c r="M182" s="120">
        <v>22</v>
      </c>
      <c r="N182" s="121"/>
      <c r="O182" s="120">
        <v>22</v>
      </c>
      <c r="P182" s="121"/>
      <c r="Q182" s="120">
        <v>22</v>
      </c>
      <c r="R182" s="121"/>
    </row>
    <row r="183" spans="1:18" ht="9.75" hidden="1" customHeight="1" x14ac:dyDescent="0.25">
      <c r="A183" s="126"/>
      <c r="B183" s="126"/>
      <c r="C183" s="141"/>
      <c r="D183" s="141"/>
      <c r="E183" s="141"/>
      <c r="F183" s="141"/>
      <c r="G183" s="141"/>
      <c r="H183" s="144"/>
      <c r="I183" s="145"/>
      <c r="J183" s="144"/>
      <c r="K183" s="152"/>
      <c r="L183" s="145"/>
      <c r="M183" s="127"/>
      <c r="N183" s="128"/>
      <c r="O183" s="127"/>
      <c r="P183" s="128"/>
      <c r="Q183" s="127"/>
      <c r="R183" s="128"/>
    </row>
    <row r="184" spans="1:18" ht="9.75" customHeight="1" thickBot="1" x14ac:dyDescent="0.3">
      <c r="A184" s="125"/>
      <c r="B184" s="125"/>
      <c r="C184" s="140"/>
      <c r="D184" s="140"/>
      <c r="E184" s="140"/>
      <c r="F184" s="140"/>
      <c r="G184" s="140"/>
      <c r="H184" s="146"/>
      <c r="I184" s="147"/>
      <c r="J184" s="146"/>
      <c r="K184" s="153"/>
      <c r="L184" s="147"/>
      <c r="M184" s="122"/>
      <c r="N184" s="123"/>
      <c r="O184" s="122"/>
      <c r="P184" s="123"/>
      <c r="Q184" s="122"/>
      <c r="R184" s="123"/>
    </row>
    <row r="185" spans="1:18" ht="32.25" customHeight="1" thickBot="1" x14ac:dyDescent="0.3">
      <c r="A185" s="5" t="s">
        <v>68</v>
      </c>
      <c r="B185" s="6">
        <v>901</v>
      </c>
      <c r="C185" s="33" t="s">
        <v>84</v>
      </c>
      <c r="D185" s="33">
        <v>11</v>
      </c>
      <c r="E185" s="33"/>
      <c r="F185" s="33"/>
      <c r="G185" s="33"/>
      <c r="H185" s="148"/>
      <c r="I185" s="149"/>
      <c r="J185" s="148"/>
      <c r="K185" s="150"/>
      <c r="L185" s="149"/>
      <c r="M185" s="129">
        <f>M186</f>
        <v>2000</v>
      </c>
      <c r="N185" s="130"/>
      <c r="O185" s="129">
        <f>O186</f>
        <v>3850</v>
      </c>
      <c r="P185" s="130"/>
      <c r="Q185" s="129">
        <f>Q186</f>
        <v>3979</v>
      </c>
      <c r="R185" s="130"/>
    </row>
    <row r="186" spans="1:18" ht="64.5" customHeight="1" thickBot="1" x14ac:dyDescent="0.3">
      <c r="A186" s="7" t="s">
        <v>80</v>
      </c>
      <c r="B186" s="8">
        <v>901</v>
      </c>
      <c r="C186" s="25" t="s">
        <v>84</v>
      </c>
      <c r="D186" s="25">
        <v>11</v>
      </c>
      <c r="E186" s="25" t="s">
        <v>84</v>
      </c>
      <c r="F186" s="25"/>
      <c r="G186" s="25"/>
      <c r="H186" s="109"/>
      <c r="I186" s="110"/>
      <c r="J186" s="109"/>
      <c r="K186" s="111"/>
      <c r="L186" s="110"/>
      <c r="M186" s="112">
        <f>M187</f>
        <v>2000</v>
      </c>
      <c r="N186" s="113"/>
      <c r="O186" s="112">
        <f>O187</f>
        <v>3850</v>
      </c>
      <c r="P186" s="113"/>
      <c r="Q186" s="112">
        <f>Q187</f>
        <v>3979</v>
      </c>
      <c r="R186" s="113"/>
    </row>
    <row r="187" spans="1:18" ht="55.5" customHeight="1" thickBot="1" x14ac:dyDescent="0.3">
      <c r="A187" s="7" t="s">
        <v>69</v>
      </c>
      <c r="B187" s="8">
        <v>901</v>
      </c>
      <c r="C187" s="25" t="s">
        <v>84</v>
      </c>
      <c r="D187" s="25">
        <v>11</v>
      </c>
      <c r="E187" s="25" t="s">
        <v>84</v>
      </c>
      <c r="F187" s="25">
        <v>1</v>
      </c>
      <c r="G187" s="25"/>
      <c r="H187" s="109"/>
      <c r="I187" s="110"/>
      <c r="J187" s="109"/>
      <c r="K187" s="111"/>
      <c r="L187" s="110"/>
      <c r="M187" s="118">
        <f>M188</f>
        <v>2000</v>
      </c>
      <c r="N187" s="119"/>
      <c r="O187" s="118">
        <f>O188</f>
        <v>3850</v>
      </c>
      <c r="P187" s="119"/>
      <c r="Q187" s="118">
        <f>Q188</f>
        <v>3979</v>
      </c>
      <c r="R187" s="119"/>
    </row>
    <row r="188" spans="1:18" ht="47.25" customHeight="1" thickBot="1" x14ac:dyDescent="0.3">
      <c r="A188" s="9" t="s">
        <v>70</v>
      </c>
      <c r="B188" s="8">
        <v>901</v>
      </c>
      <c r="C188" s="25" t="s">
        <v>84</v>
      </c>
      <c r="D188" s="25">
        <v>11</v>
      </c>
      <c r="E188" s="25" t="s">
        <v>84</v>
      </c>
      <c r="F188" s="25">
        <v>1</v>
      </c>
      <c r="G188" s="25">
        <v>2</v>
      </c>
      <c r="H188" s="109"/>
      <c r="I188" s="110"/>
      <c r="J188" s="109"/>
      <c r="K188" s="111"/>
      <c r="L188" s="110"/>
      <c r="M188" s="118">
        <f>M189</f>
        <v>2000</v>
      </c>
      <c r="N188" s="119"/>
      <c r="O188" s="118">
        <f>O189</f>
        <v>3850</v>
      </c>
      <c r="P188" s="119"/>
      <c r="Q188" s="118">
        <f>Q189</f>
        <v>3979</v>
      </c>
      <c r="R188" s="119"/>
    </row>
    <row r="189" spans="1:18" ht="48.75" customHeight="1" thickBot="1" x14ac:dyDescent="0.3">
      <c r="A189" s="7" t="s">
        <v>71</v>
      </c>
      <c r="B189" s="8">
        <v>901</v>
      </c>
      <c r="C189" s="25" t="s">
        <v>84</v>
      </c>
      <c r="D189" s="25">
        <v>11</v>
      </c>
      <c r="E189" s="25" t="s">
        <v>84</v>
      </c>
      <c r="F189" s="25">
        <v>1</v>
      </c>
      <c r="G189" s="25">
        <v>2</v>
      </c>
      <c r="H189" s="109">
        <v>43520</v>
      </c>
      <c r="I189" s="110"/>
      <c r="J189" s="109"/>
      <c r="K189" s="111"/>
      <c r="L189" s="110"/>
      <c r="M189" s="118">
        <f>M190+M191</f>
        <v>2000</v>
      </c>
      <c r="N189" s="119"/>
      <c r="O189" s="118">
        <f>O190+O191</f>
        <v>3850</v>
      </c>
      <c r="P189" s="119"/>
      <c r="Q189" s="118">
        <f>Q190+Q191</f>
        <v>3979</v>
      </c>
      <c r="R189" s="119"/>
    </row>
    <row r="190" spans="1:18" ht="42.75" customHeight="1" thickBot="1" x14ac:dyDescent="0.3">
      <c r="A190" s="7" t="s">
        <v>72</v>
      </c>
      <c r="B190" s="8">
        <v>901</v>
      </c>
      <c r="C190" s="25" t="s">
        <v>84</v>
      </c>
      <c r="D190" s="25">
        <v>11</v>
      </c>
      <c r="E190" s="25" t="s">
        <v>84</v>
      </c>
      <c r="F190" s="25">
        <v>1</v>
      </c>
      <c r="G190" s="25">
        <v>2</v>
      </c>
      <c r="H190" s="109">
        <v>43520</v>
      </c>
      <c r="I190" s="110"/>
      <c r="J190" s="109" t="s">
        <v>103</v>
      </c>
      <c r="K190" s="111"/>
      <c r="L190" s="110"/>
      <c r="M190" s="118">
        <v>0</v>
      </c>
      <c r="N190" s="119"/>
      <c r="O190" s="118">
        <v>0</v>
      </c>
      <c r="P190" s="119"/>
      <c r="Q190" s="118">
        <v>0</v>
      </c>
      <c r="R190" s="119"/>
    </row>
    <row r="191" spans="1:18" ht="36.75" customHeight="1" thickBot="1" x14ac:dyDescent="0.3">
      <c r="A191" s="44" t="s">
        <v>72</v>
      </c>
      <c r="B191" s="23">
        <v>901</v>
      </c>
      <c r="C191" s="45" t="s">
        <v>84</v>
      </c>
      <c r="D191" s="45">
        <v>11</v>
      </c>
      <c r="E191" s="45" t="s">
        <v>84</v>
      </c>
      <c r="F191" s="45">
        <v>1</v>
      </c>
      <c r="G191" s="45">
        <v>2</v>
      </c>
      <c r="H191" s="109">
        <v>43520</v>
      </c>
      <c r="I191" s="110"/>
      <c r="J191" s="109" t="s">
        <v>99</v>
      </c>
      <c r="K191" s="111"/>
      <c r="L191" s="43"/>
      <c r="M191" s="118">
        <v>2000</v>
      </c>
      <c r="N191" s="198"/>
      <c r="O191" s="72">
        <v>3850</v>
      </c>
      <c r="P191" s="73"/>
      <c r="Q191" s="118">
        <v>3979</v>
      </c>
      <c r="R191" s="119"/>
    </row>
    <row r="192" spans="1:18" ht="29.25" customHeight="1" thickBot="1" x14ac:dyDescent="0.3">
      <c r="A192" s="5" t="s">
        <v>73</v>
      </c>
      <c r="B192" s="6">
        <v>904</v>
      </c>
      <c r="C192" s="33">
        <v>11</v>
      </c>
      <c r="D192" s="33" t="s">
        <v>84</v>
      </c>
      <c r="E192" s="33"/>
      <c r="F192" s="33"/>
      <c r="G192" s="33"/>
      <c r="H192" s="148"/>
      <c r="I192" s="149"/>
      <c r="J192" s="148"/>
      <c r="K192" s="150"/>
      <c r="L192" s="149"/>
      <c r="M192" s="116">
        <f>M193</f>
        <v>8945.6</v>
      </c>
      <c r="N192" s="117"/>
      <c r="O192" s="116">
        <f>O193</f>
        <v>8945.6</v>
      </c>
      <c r="P192" s="117"/>
      <c r="Q192" s="116">
        <f>Q193</f>
        <v>8945.6</v>
      </c>
      <c r="R192" s="117"/>
    </row>
    <row r="193" spans="1:22" ht="39" customHeight="1" thickBot="1" x14ac:dyDescent="0.3">
      <c r="A193" s="9" t="s">
        <v>74</v>
      </c>
      <c r="B193" s="10">
        <v>904</v>
      </c>
      <c r="C193" s="26">
        <v>11</v>
      </c>
      <c r="D193" s="26" t="s">
        <v>84</v>
      </c>
      <c r="E193" s="26"/>
      <c r="F193" s="26"/>
      <c r="G193" s="25"/>
      <c r="H193" s="131"/>
      <c r="I193" s="132"/>
      <c r="J193" s="131"/>
      <c r="K193" s="133"/>
      <c r="L193" s="132"/>
      <c r="M193" s="118">
        <f>M194</f>
        <v>8945.6</v>
      </c>
      <c r="N193" s="119"/>
      <c r="O193" s="118">
        <f>O194</f>
        <v>8945.6</v>
      </c>
      <c r="P193" s="119"/>
      <c r="Q193" s="118">
        <f>Q194</f>
        <v>8945.6</v>
      </c>
      <c r="R193" s="119"/>
    </row>
    <row r="194" spans="1:22" ht="48.75" customHeight="1" thickBot="1" x14ac:dyDescent="0.3">
      <c r="A194" s="7" t="s">
        <v>75</v>
      </c>
      <c r="B194" s="8">
        <v>904</v>
      </c>
      <c r="C194" s="25">
        <v>11</v>
      </c>
      <c r="D194" s="25" t="s">
        <v>84</v>
      </c>
      <c r="E194" s="25" t="s">
        <v>88</v>
      </c>
      <c r="F194" s="27"/>
      <c r="G194" s="25"/>
      <c r="H194" s="134"/>
      <c r="I194" s="135"/>
      <c r="J194" s="134"/>
      <c r="K194" s="136"/>
      <c r="L194" s="135"/>
      <c r="M194" s="118">
        <f>M195</f>
        <v>8945.6</v>
      </c>
      <c r="N194" s="119"/>
      <c r="O194" s="118">
        <f>O195</f>
        <v>8945.6</v>
      </c>
      <c r="P194" s="119"/>
      <c r="Q194" s="118">
        <f>Q195</f>
        <v>8945.6</v>
      </c>
      <c r="R194" s="119"/>
    </row>
    <row r="195" spans="1:22" ht="57.75" customHeight="1" thickBot="1" x14ac:dyDescent="0.3">
      <c r="A195" s="7" t="s">
        <v>76</v>
      </c>
      <c r="B195" s="8">
        <v>904</v>
      </c>
      <c r="C195" s="25">
        <v>11</v>
      </c>
      <c r="D195" s="25" t="s">
        <v>84</v>
      </c>
      <c r="E195" s="25" t="s">
        <v>88</v>
      </c>
      <c r="F195" s="25">
        <v>1</v>
      </c>
      <c r="G195" s="25"/>
      <c r="H195" s="109"/>
      <c r="I195" s="110"/>
      <c r="J195" s="109"/>
      <c r="K195" s="111"/>
      <c r="L195" s="110"/>
      <c r="M195" s="118">
        <f>M196</f>
        <v>8945.6</v>
      </c>
      <c r="N195" s="119"/>
      <c r="O195" s="118">
        <f>O196</f>
        <v>8945.6</v>
      </c>
      <c r="P195" s="119"/>
      <c r="Q195" s="118">
        <f>Q196</f>
        <v>8945.6</v>
      </c>
      <c r="R195" s="119"/>
    </row>
    <row r="196" spans="1:22" ht="54" customHeight="1" thickBot="1" x14ac:dyDescent="0.3">
      <c r="A196" s="7" t="s">
        <v>77</v>
      </c>
      <c r="B196" s="8">
        <v>904</v>
      </c>
      <c r="C196" s="25">
        <v>11</v>
      </c>
      <c r="D196" s="25" t="s">
        <v>84</v>
      </c>
      <c r="E196" s="25" t="s">
        <v>88</v>
      </c>
      <c r="F196" s="25">
        <v>1</v>
      </c>
      <c r="G196" s="25">
        <v>1</v>
      </c>
      <c r="H196" s="109"/>
      <c r="I196" s="110"/>
      <c r="J196" s="109"/>
      <c r="K196" s="111"/>
      <c r="L196" s="110"/>
      <c r="M196" s="112">
        <f>M197</f>
        <v>8945.6</v>
      </c>
      <c r="N196" s="113"/>
      <c r="O196" s="112">
        <f>O197</f>
        <v>8945.6</v>
      </c>
      <c r="P196" s="113"/>
      <c r="Q196" s="112">
        <f>Q197</f>
        <v>8945.6</v>
      </c>
      <c r="R196" s="113"/>
    </row>
    <row r="197" spans="1:22" ht="57" customHeight="1" thickBot="1" x14ac:dyDescent="0.3">
      <c r="A197" s="9" t="s">
        <v>78</v>
      </c>
      <c r="B197" s="8">
        <v>904</v>
      </c>
      <c r="C197" s="25">
        <v>11</v>
      </c>
      <c r="D197" s="25" t="s">
        <v>84</v>
      </c>
      <c r="E197" s="25" t="s">
        <v>88</v>
      </c>
      <c r="F197" s="25">
        <v>1</v>
      </c>
      <c r="G197" s="25">
        <v>1</v>
      </c>
      <c r="H197" s="109">
        <v>11380</v>
      </c>
      <c r="I197" s="110"/>
      <c r="J197" s="109"/>
      <c r="K197" s="111"/>
      <c r="L197" s="110"/>
      <c r="M197" s="112">
        <f>M198+M199+M200+M202</f>
        <v>8945.6</v>
      </c>
      <c r="N197" s="113"/>
      <c r="O197" s="112">
        <f>O198+O199+O200+O202</f>
        <v>8945.6</v>
      </c>
      <c r="P197" s="113"/>
      <c r="Q197" s="112">
        <f>Q198+Q199+Q200+Q202</f>
        <v>8945.6</v>
      </c>
      <c r="R197" s="113"/>
    </row>
    <row r="198" spans="1:22" ht="59.25" customHeight="1" thickBot="1" x14ac:dyDescent="0.3">
      <c r="A198" s="7" t="s">
        <v>20</v>
      </c>
      <c r="B198" s="8">
        <v>904</v>
      </c>
      <c r="C198" s="25">
        <v>11</v>
      </c>
      <c r="D198" s="25" t="s">
        <v>84</v>
      </c>
      <c r="E198" s="25" t="s">
        <v>88</v>
      </c>
      <c r="F198" s="25">
        <v>1</v>
      </c>
      <c r="G198" s="25">
        <v>1</v>
      </c>
      <c r="H198" s="109">
        <v>11380</v>
      </c>
      <c r="I198" s="110"/>
      <c r="J198" s="109">
        <v>100</v>
      </c>
      <c r="K198" s="111"/>
      <c r="L198" s="110"/>
      <c r="M198" s="112">
        <v>3661.6</v>
      </c>
      <c r="N198" s="113"/>
      <c r="O198" s="112">
        <v>3661.6</v>
      </c>
      <c r="P198" s="113"/>
      <c r="Q198" s="112">
        <v>3661.6</v>
      </c>
      <c r="R198" s="113"/>
    </row>
    <row r="199" spans="1:22" ht="78.75" customHeight="1" thickBot="1" x14ac:dyDescent="0.3">
      <c r="A199" s="7" t="s">
        <v>43</v>
      </c>
      <c r="B199" s="8">
        <v>904</v>
      </c>
      <c r="C199" s="25">
        <v>11</v>
      </c>
      <c r="D199" s="25" t="s">
        <v>84</v>
      </c>
      <c r="E199" s="25" t="s">
        <v>88</v>
      </c>
      <c r="F199" s="25">
        <v>1</v>
      </c>
      <c r="G199" s="25">
        <v>1</v>
      </c>
      <c r="H199" s="109">
        <v>11380</v>
      </c>
      <c r="I199" s="110"/>
      <c r="J199" s="109">
        <v>200</v>
      </c>
      <c r="K199" s="111"/>
      <c r="L199" s="110"/>
      <c r="M199" s="118">
        <v>5079</v>
      </c>
      <c r="N199" s="119"/>
      <c r="O199" s="118">
        <v>5079</v>
      </c>
      <c r="P199" s="119"/>
      <c r="Q199" s="118">
        <v>5079</v>
      </c>
      <c r="R199" s="119"/>
    </row>
    <row r="200" spans="1:22" ht="39" customHeight="1" x14ac:dyDescent="0.25">
      <c r="A200" s="137" t="s">
        <v>36</v>
      </c>
      <c r="B200" s="124">
        <v>904</v>
      </c>
      <c r="C200" s="139">
        <v>11</v>
      </c>
      <c r="D200" s="139" t="s">
        <v>84</v>
      </c>
      <c r="E200" s="139" t="s">
        <v>88</v>
      </c>
      <c r="F200" s="139">
        <v>1</v>
      </c>
      <c r="G200" s="139">
        <v>1</v>
      </c>
      <c r="H200" s="142">
        <v>11380</v>
      </c>
      <c r="I200" s="143"/>
      <c r="J200" s="142">
        <v>300</v>
      </c>
      <c r="K200" s="151"/>
      <c r="L200" s="143"/>
      <c r="M200" s="120">
        <v>0</v>
      </c>
      <c r="N200" s="121"/>
      <c r="O200" s="120">
        <v>0</v>
      </c>
      <c r="P200" s="121"/>
      <c r="Q200" s="120">
        <v>0</v>
      </c>
      <c r="R200" s="121"/>
    </row>
    <row r="201" spans="1:22" ht="27" customHeight="1" thickBot="1" x14ac:dyDescent="0.3">
      <c r="A201" s="138"/>
      <c r="B201" s="125"/>
      <c r="C201" s="140"/>
      <c r="D201" s="140"/>
      <c r="E201" s="140"/>
      <c r="F201" s="140"/>
      <c r="G201" s="140"/>
      <c r="H201" s="146"/>
      <c r="I201" s="147"/>
      <c r="J201" s="146"/>
      <c r="K201" s="153"/>
      <c r="L201" s="147"/>
      <c r="M201" s="122"/>
      <c r="N201" s="123"/>
      <c r="O201" s="122"/>
      <c r="P201" s="123"/>
      <c r="Q201" s="122"/>
      <c r="R201" s="123"/>
    </row>
    <row r="202" spans="1:22" ht="36.75" customHeight="1" x14ac:dyDescent="0.25">
      <c r="A202" s="124" t="s">
        <v>56</v>
      </c>
      <c r="B202" s="124">
        <v>904</v>
      </c>
      <c r="C202" s="139">
        <v>11</v>
      </c>
      <c r="D202" s="139" t="s">
        <v>84</v>
      </c>
      <c r="E202" s="139" t="s">
        <v>88</v>
      </c>
      <c r="F202" s="139">
        <v>1</v>
      </c>
      <c r="G202" s="139">
        <v>1</v>
      </c>
      <c r="H202" s="142">
        <v>11380</v>
      </c>
      <c r="I202" s="143"/>
      <c r="J202" s="142">
        <v>800</v>
      </c>
      <c r="K202" s="151"/>
      <c r="L202" s="143"/>
      <c r="M202" s="120">
        <v>205</v>
      </c>
      <c r="N202" s="121"/>
      <c r="O202" s="120">
        <v>205</v>
      </c>
      <c r="P202" s="121"/>
      <c r="Q202" s="120">
        <v>205</v>
      </c>
      <c r="R202" s="121"/>
    </row>
    <row r="203" spans="1:22" ht="7.5" customHeight="1" thickBot="1" x14ac:dyDescent="0.3">
      <c r="A203" s="125"/>
      <c r="B203" s="125"/>
      <c r="C203" s="140"/>
      <c r="D203" s="140"/>
      <c r="E203" s="140"/>
      <c r="F203" s="140"/>
      <c r="G203" s="140"/>
      <c r="H203" s="146"/>
      <c r="I203" s="147"/>
      <c r="J203" s="146"/>
      <c r="K203" s="153"/>
      <c r="L203" s="147"/>
      <c r="M203" s="122"/>
      <c r="N203" s="123"/>
      <c r="O203" s="122"/>
      <c r="P203" s="123"/>
      <c r="Q203" s="122"/>
      <c r="R203" s="123"/>
    </row>
    <row r="204" spans="1:22" ht="18" customHeight="1" x14ac:dyDescent="0.25">
      <c r="A204" s="103" t="s">
        <v>79</v>
      </c>
      <c r="B204" s="103"/>
      <c r="C204" s="196"/>
      <c r="D204" s="196"/>
      <c r="E204" s="196"/>
      <c r="F204" s="196"/>
      <c r="G204" s="196"/>
      <c r="H204" s="168"/>
      <c r="I204" s="170"/>
      <c r="J204" s="168"/>
      <c r="K204" s="169"/>
      <c r="L204" s="170"/>
      <c r="M204" s="192">
        <f>M11+M39+M57+M95+M118+M148+M158+M168+M185+M192</f>
        <v>108468.1</v>
      </c>
      <c r="N204" s="193"/>
      <c r="O204" s="192">
        <f>O11+O39+O57+O95+O118+O148+O158+O168+O185+O192</f>
        <v>103491.70000000001</v>
      </c>
      <c r="P204" s="193"/>
      <c r="Q204" s="105">
        <f>Q11+Q39+Q57+Q95+Q118+Q148+Q158+Q168+Q185+Q192</f>
        <v>103520</v>
      </c>
      <c r="R204" s="106"/>
    </row>
    <row r="205" spans="1:22" ht="17.25" customHeight="1" thickBot="1" x14ac:dyDescent="0.3">
      <c r="A205" s="104"/>
      <c r="B205" s="104"/>
      <c r="C205" s="197"/>
      <c r="D205" s="197"/>
      <c r="E205" s="197"/>
      <c r="F205" s="197"/>
      <c r="G205" s="197"/>
      <c r="H205" s="165"/>
      <c r="I205" s="166"/>
      <c r="J205" s="165"/>
      <c r="K205" s="167"/>
      <c r="L205" s="166"/>
      <c r="M205" s="194"/>
      <c r="N205" s="195"/>
      <c r="O205" s="194"/>
      <c r="P205" s="195"/>
      <c r="Q205" s="107"/>
      <c r="R205" s="108"/>
    </row>
    <row r="206" spans="1:22" ht="75" customHeight="1" x14ac:dyDescent="0.25">
      <c r="R206" s="67"/>
    </row>
    <row r="207" spans="1:22" ht="42.75" hidden="1" customHeight="1" thickBot="1" x14ac:dyDescent="0.25">
      <c r="R207" s="61"/>
    </row>
    <row r="208" spans="1:22" ht="19.5" hidden="1" customHeight="1" thickBot="1" x14ac:dyDescent="0.25">
      <c r="R208" s="13"/>
      <c r="V208" s="13"/>
    </row>
    <row r="209" spans="20:20" ht="5.25" customHeight="1" x14ac:dyDescent="0.25"/>
    <row r="210" spans="20:20" ht="44.25" customHeight="1" x14ac:dyDescent="0.25"/>
    <row r="211" spans="20:20" ht="2.25" customHeight="1" x14ac:dyDescent="0.25"/>
    <row r="212" spans="20:20" ht="13.5" customHeight="1" x14ac:dyDescent="0.25"/>
    <row r="213" spans="20:20" ht="24.75" customHeight="1" x14ac:dyDescent="0.25"/>
    <row r="214" spans="20:20" ht="15" customHeight="1" x14ac:dyDescent="0.25"/>
    <row r="215" spans="20:20" ht="45.75" customHeight="1" x14ac:dyDescent="0.25"/>
    <row r="216" spans="20:20" ht="2.25" customHeight="1" x14ac:dyDescent="0.25"/>
    <row r="217" spans="20:20" ht="24.75" customHeight="1" x14ac:dyDescent="0.25">
      <c r="T217" s="13"/>
    </row>
    <row r="218" spans="20:20" ht="9.75" customHeight="1" x14ac:dyDescent="0.25"/>
    <row r="219" spans="20:20" ht="10.5" customHeight="1" x14ac:dyDescent="0.25"/>
    <row r="220" spans="20:20" ht="14.25" customHeight="1" x14ac:dyDescent="0.25"/>
  </sheetData>
  <mergeCells count="846">
    <mergeCell ref="M80:N80"/>
    <mergeCell ref="Q80:R80"/>
    <mergeCell ref="M141:N141"/>
    <mergeCell ref="M144:N144"/>
    <mergeCell ref="O166:P166"/>
    <mergeCell ref="O170:P170"/>
    <mergeCell ref="M90:N90"/>
    <mergeCell ref="M78:N78"/>
    <mergeCell ref="M169:N169"/>
    <mergeCell ref="O169:P169"/>
    <mergeCell ref="Q97:R100"/>
    <mergeCell ref="Q101:R105"/>
    <mergeCell ref="Q106:R109"/>
    <mergeCell ref="Q110:R113"/>
    <mergeCell ref="Q114:R114"/>
    <mergeCell ref="M115:N117"/>
    <mergeCell ref="O115:P117"/>
    <mergeCell ref="Q115:R117"/>
    <mergeCell ref="M110:N113"/>
    <mergeCell ref="O110:P113"/>
    <mergeCell ref="M136:N136"/>
    <mergeCell ref="M137:N137"/>
    <mergeCell ref="O88:P88"/>
    <mergeCell ref="O101:P105"/>
    <mergeCell ref="Q195:R195"/>
    <mergeCell ref="Q95:R95"/>
    <mergeCell ref="Q96:R96"/>
    <mergeCell ref="Q70:R70"/>
    <mergeCell ref="O76:P76"/>
    <mergeCell ref="M81:N81"/>
    <mergeCell ref="Q81:R81"/>
    <mergeCell ref="M82:N82"/>
    <mergeCell ref="Q82:R82"/>
    <mergeCell ref="M83:N83"/>
    <mergeCell ref="Q83:R83"/>
    <mergeCell ref="M88:N88"/>
    <mergeCell ref="Q88:R88"/>
    <mergeCell ref="M89:N89"/>
    <mergeCell ref="Q89:R89"/>
    <mergeCell ref="M79:N79"/>
    <mergeCell ref="Q72:R72"/>
    <mergeCell ref="M75:N75"/>
    <mergeCell ref="Q75:R75"/>
    <mergeCell ref="M76:N76"/>
    <mergeCell ref="Q76:R76"/>
    <mergeCell ref="M77:N77"/>
    <mergeCell ref="Q77:R77"/>
    <mergeCell ref="O141:P141"/>
    <mergeCell ref="H13:I13"/>
    <mergeCell ref="J13:L13"/>
    <mergeCell ref="A1:R1"/>
    <mergeCell ref="A2:R2"/>
    <mergeCell ref="A3:R3"/>
    <mergeCell ref="A4:R4"/>
    <mergeCell ref="A5:R5"/>
    <mergeCell ref="A6:R6"/>
    <mergeCell ref="M32:N36"/>
    <mergeCell ref="O32:P36"/>
    <mergeCell ref="Q32:R36"/>
    <mergeCell ref="A9:A10"/>
    <mergeCell ref="B9:B10"/>
    <mergeCell ref="C9:C10"/>
    <mergeCell ref="D9:D10"/>
    <mergeCell ref="E9:I9"/>
    <mergeCell ref="J9:L10"/>
    <mergeCell ref="A7:R7"/>
    <mergeCell ref="F8:H8"/>
    <mergeCell ref="M13:N13"/>
    <mergeCell ref="O13:P13"/>
    <mergeCell ref="Q13:R13"/>
    <mergeCell ref="H14:I14"/>
    <mergeCell ref="J14:L14"/>
    <mergeCell ref="H11:I11"/>
    <mergeCell ref="J11:L11"/>
    <mergeCell ref="M11:N11"/>
    <mergeCell ref="O11:P11"/>
    <mergeCell ref="Q11:R11"/>
    <mergeCell ref="H12:I12"/>
    <mergeCell ref="J12:L12"/>
    <mergeCell ref="M12:N12"/>
    <mergeCell ref="O12:P12"/>
    <mergeCell ref="Q12:R12"/>
    <mergeCell ref="I8:J8"/>
    <mergeCell ref="L8:M8"/>
    <mergeCell ref="N8:O8"/>
    <mergeCell ref="P8:Q8"/>
    <mergeCell ref="M9:R9"/>
    <mergeCell ref="H10:I10"/>
    <mergeCell ref="M10:N10"/>
    <mergeCell ref="O10:P10"/>
    <mergeCell ref="Q10:R10"/>
    <mergeCell ref="Q14:R14"/>
    <mergeCell ref="H15:I15"/>
    <mergeCell ref="J15:L15"/>
    <mergeCell ref="M15:N15"/>
    <mergeCell ref="O15:P15"/>
    <mergeCell ref="Q15:R15"/>
    <mergeCell ref="H16:I16"/>
    <mergeCell ref="J16:L16"/>
    <mergeCell ref="M16:N16"/>
    <mergeCell ref="O16:P16"/>
    <mergeCell ref="Q16:R16"/>
    <mergeCell ref="M14:N14"/>
    <mergeCell ref="O14:P14"/>
    <mergeCell ref="H17:I17"/>
    <mergeCell ref="J17:L17"/>
    <mergeCell ref="M17:N17"/>
    <mergeCell ref="O17:P17"/>
    <mergeCell ref="Q17:R17"/>
    <mergeCell ref="H18:I18"/>
    <mergeCell ref="J18:L18"/>
    <mergeCell ref="M18:N18"/>
    <mergeCell ref="O18:P18"/>
    <mergeCell ref="Q18:R18"/>
    <mergeCell ref="H19:I19"/>
    <mergeCell ref="J19:L19"/>
    <mergeCell ref="M19:N19"/>
    <mergeCell ref="O19:P19"/>
    <mergeCell ref="Q19:R19"/>
    <mergeCell ref="H20:I20"/>
    <mergeCell ref="J20:L20"/>
    <mergeCell ref="M20:N20"/>
    <mergeCell ref="O20:P20"/>
    <mergeCell ref="Q20:R20"/>
    <mergeCell ref="M21:N26"/>
    <mergeCell ref="O21:P26"/>
    <mergeCell ref="Q21:R26"/>
    <mergeCell ref="A21:A26"/>
    <mergeCell ref="B21:B26"/>
    <mergeCell ref="C21:C26"/>
    <mergeCell ref="D21:D26"/>
    <mergeCell ref="E21:E26"/>
    <mergeCell ref="F21:F26"/>
    <mergeCell ref="G21:G26"/>
    <mergeCell ref="H21:I26"/>
    <mergeCell ref="J21:L26"/>
    <mergeCell ref="O27:P31"/>
    <mergeCell ref="Q27:R31"/>
    <mergeCell ref="G27:G31"/>
    <mergeCell ref="H27:I31"/>
    <mergeCell ref="J27:L31"/>
    <mergeCell ref="A27:A31"/>
    <mergeCell ref="B27:B31"/>
    <mergeCell ref="C27:C31"/>
    <mergeCell ref="D27:D31"/>
    <mergeCell ref="E27:E31"/>
    <mergeCell ref="F27:F31"/>
    <mergeCell ref="M27:N31"/>
    <mergeCell ref="H32:I36"/>
    <mergeCell ref="J32:L36"/>
    <mergeCell ref="A32:A36"/>
    <mergeCell ref="D32:D36"/>
    <mergeCell ref="H37:I37"/>
    <mergeCell ref="J37:L37"/>
    <mergeCell ref="M37:N37"/>
    <mergeCell ref="O37:P37"/>
    <mergeCell ref="Q37:R37"/>
    <mergeCell ref="B32:B36"/>
    <mergeCell ref="C32:C36"/>
    <mergeCell ref="E32:E36"/>
    <mergeCell ref="F32:F36"/>
    <mergeCell ref="G32:G36"/>
    <mergeCell ref="H38:I38"/>
    <mergeCell ref="J38:L38"/>
    <mergeCell ref="M38:N38"/>
    <mergeCell ref="O38:P38"/>
    <mergeCell ref="Q38:R38"/>
    <mergeCell ref="H39:I39"/>
    <mergeCell ref="J39:L39"/>
    <mergeCell ref="M39:N39"/>
    <mergeCell ref="O39:P39"/>
    <mergeCell ref="Q39:R39"/>
    <mergeCell ref="H40:I40"/>
    <mergeCell ref="J40:L40"/>
    <mergeCell ref="M40:N40"/>
    <mergeCell ref="O40:P40"/>
    <mergeCell ref="Q40:R40"/>
    <mergeCell ref="H41:I41"/>
    <mergeCell ref="J41:L41"/>
    <mergeCell ref="M41:N41"/>
    <mergeCell ref="O41:P41"/>
    <mergeCell ref="Q41:R41"/>
    <mergeCell ref="H42:I42"/>
    <mergeCell ref="J42:L42"/>
    <mergeCell ref="M42:N42"/>
    <mergeCell ref="O42:P42"/>
    <mergeCell ref="Q42:R42"/>
    <mergeCell ref="H43:I43"/>
    <mergeCell ref="J43:L43"/>
    <mergeCell ref="M43:N43"/>
    <mergeCell ref="O43:P43"/>
    <mergeCell ref="Q43:R43"/>
    <mergeCell ref="H44:I44"/>
    <mergeCell ref="J44:L44"/>
    <mergeCell ref="M44:N44"/>
    <mergeCell ref="O44:P44"/>
    <mergeCell ref="Q44:R44"/>
    <mergeCell ref="H45:I45"/>
    <mergeCell ref="J45:L45"/>
    <mergeCell ref="M45:N45"/>
    <mergeCell ref="O45:P45"/>
    <mergeCell ref="Q45:R45"/>
    <mergeCell ref="H46:I46"/>
    <mergeCell ref="J46:L46"/>
    <mergeCell ref="M46:N46"/>
    <mergeCell ref="O46:P46"/>
    <mergeCell ref="Q46:R46"/>
    <mergeCell ref="H47:I47"/>
    <mergeCell ref="J47:L47"/>
    <mergeCell ref="M47:N47"/>
    <mergeCell ref="O47:P47"/>
    <mergeCell ref="Q47:R47"/>
    <mergeCell ref="H48:I48"/>
    <mergeCell ref="J48:L48"/>
    <mergeCell ref="M48:N48"/>
    <mergeCell ref="O48:P48"/>
    <mergeCell ref="Q48:R48"/>
    <mergeCell ref="H49:I49"/>
    <mergeCell ref="J49:L49"/>
    <mergeCell ref="M49:N49"/>
    <mergeCell ref="O49:P49"/>
    <mergeCell ref="Q49:R49"/>
    <mergeCell ref="H50:I50"/>
    <mergeCell ref="J50:L50"/>
    <mergeCell ref="M50:N50"/>
    <mergeCell ref="O50:P50"/>
    <mergeCell ref="Q50:R50"/>
    <mergeCell ref="H51:I51"/>
    <mergeCell ref="J51:L51"/>
    <mergeCell ref="M51:N51"/>
    <mergeCell ref="O51:P51"/>
    <mergeCell ref="Q51:R51"/>
    <mergeCell ref="H52:I52"/>
    <mergeCell ref="J52:L52"/>
    <mergeCell ref="M52:N52"/>
    <mergeCell ref="O52:P52"/>
    <mergeCell ref="Q52:R52"/>
    <mergeCell ref="H53:I53"/>
    <mergeCell ref="J53:L53"/>
    <mergeCell ref="M53:N53"/>
    <mergeCell ref="O53:P53"/>
    <mergeCell ref="Q53:R53"/>
    <mergeCell ref="H54:I54"/>
    <mergeCell ref="J54:L54"/>
    <mergeCell ref="M54:N54"/>
    <mergeCell ref="O54:P54"/>
    <mergeCell ref="Q54:R54"/>
    <mergeCell ref="H55:I55"/>
    <mergeCell ref="J55:L55"/>
    <mergeCell ref="M55:N55"/>
    <mergeCell ref="O55:P55"/>
    <mergeCell ref="Q55:R55"/>
    <mergeCell ref="H56:I56"/>
    <mergeCell ref="J56:L56"/>
    <mergeCell ref="M56:N56"/>
    <mergeCell ref="O56:P56"/>
    <mergeCell ref="Q56:R56"/>
    <mergeCell ref="H57:I57"/>
    <mergeCell ref="J57:L57"/>
    <mergeCell ref="M57:N57"/>
    <mergeCell ref="O57:P57"/>
    <mergeCell ref="Q57:R57"/>
    <mergeCell ref="H58:I58"/>
    <mergeCell ref="J58:L58"/>
    <mergeCell ref="M58:N58"/>
    <mergeCell ref="O58:P58"/>
    <mergeCell ref="Q58:R58"/>
    <mergeCell ref="H59:I59"/>
    <mergeCell ref="J59:L59"/>
    <mergeCell ref="M59:N59"/>
    <mergeCell ref="O59:P59"/>
    <mergeCell ref="Q59:R59"/>
    <mergeCell ref="H60:I60"/>
    <mergeCell ref="J60:L60"/>
    <mergeCell ref="M60:N60"/>
    <mergeCell ref="O60:P60"/>
    <mergeCell ref="Q60:R60"/>
    <mergeCell ref="H61:I61"/>
    <mergeCell ref="J61:L61"/>
    <mergeCell ref="M61:N61"/>
    <mergeCell ref="O61:P61"/>
    <mergeCell ref="Q61:R61"/>
    <mergeCell ref="H62:I62"/>
    <mergeCell ref="J62:L62"/>
    <mergeCell ref="M62:N62"/>
    <mergeCell ref="O62:P62"/>
    <mergeCell ref="Q62:R62"/>
    <mergeCell ref="H65:I65"/>
    <mergeCell ref="J65:L65"/>
    <mergeCell ref="M65:N65"/>
    <mergeCell ref="O65:P65"/>
    <mergeCell ref="Q65:R65"/>
    <mergeCell ref="H64:I64"/>
    <mergeCell ref="H63:I63"/>
    <mergeCell ref="M63:N63"/>
    <mergeCell ref="J64:K64"/>
    <mergeCell ref="J63:K63"/>
    <mergeCell ref="Q63:R63"/>
    <mergeCell ref="Q64:R64"/>
    <mergeCell ref="M64:N64"/>
    <mergeCell ref="M66:N66"/>
    <mergeCell ref="O66:P66"/>
    <mergeCell ref="Q66:R66"/>
    <mergeCell ref="H95:I95"/>
    <mergeCell ref="J95:L95"/>
    <mergeCell ref="M95:N95"/>
    <mergeCell ref="O95:P95"/>
    <mergeCell ref="M72:N72"/>
    <mergeCell ref="H80:I80"/>
    <mergeCell ref="J80:K80"/>
    <mergeCell ref="H83:I83"/>
    <mergeCell ref="J83:K83"/>
    <mergeCell ref="H90:I90"/>
    <mergeCell ref="H89:I89"/>
    <mergeCell ref="J89:K89"/>
    <mergeCell ref="O77:P77"/>
    <mergeCell ref="Q78:R78"/>
    <mergeCell ref="O80:P80"/>
    <mergeCell ref="O72:P72"/>
    <mergeCell ref="Q90:R90"/>
    <mergeCell ref="O81:P81"/>
    <mergeCell ref="O82:P82"/>
    <mergeCell ref="O83:P83"/>
    <mergeCell ref="J90:K90"/>
    <mergeCell ref="G97:G100"/>
    <mergeCell ref="H97:I100"/>
    <mergeCell ref="A97:A100"/>
    <mergeCell ref="B97:B100"/>
    <mergeCell ref="C97:C100"/>
    <mergeCell ref="D97:D100"/>
    <mergeCell ref="E97:E100"/>
    <mergeCell ref="F97:F100"/>
    <mergeCell ref="J66:L66"/>
    <mergeCell ref="H88:I88"/>
    <mergeCell ref="H66:I66"/>
    <mergeCell ref="J72:K72"/>
    <mergeCell ref="J76:K76"/>
    <mergeCell ref="J77:K77"/>
    <mergeCell ref="H77:I77"/>
    <mergeCell ref="H76:I76"/>
    <mergeCell ref="H72:I72"/>
    <mergeCell ref="H84:I84"/>
    <mergeCell ref="J84:K84"/>
    <mergeCell ref="H93:I93"/>
    <mergeCell ref="J93:K93"/>
    <mergeCell ref="H85:I85"/>
    <mergeCell ref="J85:K85"/>
    <mergeCell ref="J101:L105"/>
    <mergeCell ref="A101:A105"/>
    <mergeCell ref="B101:B105"/>
    <mergeCell ref="C101:C105"/>
    <mergeCell ref="D101:D105"/>
    <mergeCell ref="E101:E105"/>
    <mergeCell ref="F101:F105"/>
    <mergeCell ref="G101:G105"/>
    <mergeCell ref="H101:I105"/>
    <mergeCell ref="H118:I118"/>
    <mergeCell ref="J118:L118"/>
    <mergeCell ref="M118:N118"/>
    <mergeCell ref="O118:P118"/>
    <mergeCell ref="H110:I113"/>
    <mergeCell ref="J110:L113"/>
    <mergeCell ref="A106:A109"/>
    <mergeCell ref="B106:B109"/>
    <mergeCell ref="C106:C109"/>
    <mergeCell ref="D106:D109"/>
    <mergeCell ref="E106:E109"/>
    <mergeCell ref="F106:F109"/>
    <mergeCell ref="G106:G109"/>
    <mergeCell ref="A110:A113"/>
    <mergeCell ref="B110:B113"/>
    <mergeCell ref="C110:C113"/>
    <mergeCell ref="D110:D113"/>
    <mergeCell ref="E110:E113"/>
    <mergeCell ref="F110:F113"/>
    <mergeCell ref="G110:G113"/>
    <mergeCell ref="H106:I109"/>
    <mergeCell ref="J106:L109"/>
    <mergeCell ref="O106:P109"/>
    <mergeCell ref="M106:N109"/>
    <mergeCell ref="A120:A122"/>
    <mergeCell ref="B120:B122"/>
    <mergeCell ref="C120:C122"/>
    <mergeCell ref="D120:D122"/>
    <mergeCell ref="E120:E122"/>
    <mergeCell ref="O120:P122"/>
    <mergeCell ref="J120:L122"/>
    <mergeCell ref="F120:F122"/>
    <mergeCell ref="G120:G122"/>
    <mergeCell ref="H120:I122"/>
    <mergeCell ref="H119:I119"/>
    <mergeCell ref="J119:L119"/>
    <mergeCell ref="M119:N119"/>
    <mergeCell ref="O119:P119"/>
    <mergeCell ref="O123:P127"/>
    <mergeCell ref="M120:N122"/>
    <mergeCell ref="A128:A131"/>
    <mergeCell ref="B128:B131"/>
    <mergeCell ref="C128:C131"/>
    <mergeCell ref="D128:D131"/>
    <mergeCell ref="E128:E131"/>
    <mergeCell ref="F128:F131"/>
    <mergeCell ref="G128:G131"/>
    <mergeCell ref="H128:I131"/>
    <mergeCell ref="J123:L127"/>
    <mergeCell ref="M128:N131"/>
    <mergeCell ref="A123:A127"/>
    <mergeCell ref="B123:B127"/>
    <mergeCell ref="C123:C127"/>
    <mergeCell ref="D123:D127"/>
    <mergeCell ref="E123:E127"/>
    <mergeCell ref="F123:F127"/>
    <mergeCell ref="M123:N127"/>
    <mergeCell ref="G123:G127"/>
    <mergeCell ref="H153:I153"/>
    <mergeCell ref="J153:L153"/>
    <mergeCell ref="M153:N153"/>
    <mergeCell ref="O153:P153"/>
    <mergeCell ref="H154:I154"/>
    <mergeCell ref="J154:L154"/>
    <mergeCell ref="M154:N154"/>
    <mergeCell ref="O154:P154"/>
    <mergeCell ref="H149:I149"/>
    <mergeCell ref="J149:L149"/>
    <mergeCell ref="M149:N149"/>
    <mergeCell ref="O149:P149"/>
    <mergeCell ref="H150:I150"/>
    <mergeCell ref="J150:L150"/>
    <mergeCell ref="M150:N150"/>
    <mergeCell ref="O150:P150"/>
    <mergeCell ref="H151:I151"/>
    <mergeCell ref="J151:L151"/>
    <mergeCell ref="M151:N151"/>
    <mergeCell ref="O151:P151"/>
    <mergeCell ref="H155:I155"/>
    <mergeCell ref="J155:L155"/>
    <mergeCell ref="M155:N155"/>
    <mergeCell ref="O155:P155"/>
    <mergeCell ref="H156:I156"/>
    <mergeCell ref="J156:L156"/>
    <mergeCell ref="M156:N156"/>
    <mergeCell ref="O156:P156"/>
    <mergeCell ref="H157:I157"/>
    <mergeCell ref="J157:L157"/>
    <mergeCell ref="M157:N157"/>
    <mergeCell ref="O157:P157"/>
    <mergeCell ref="H158:I158"/>
    <mergeCell ref="J158:L158"/>
    <mergeCell ref="M158:N158"/>
    <mergeCell ref="O158:P158"/>
    <mergeCell ref="H159:I159"/>
    <mergeCell ref="J159:L159"/>
    <mergeCell ref="M159:N159"/>
    <mergeCell ref="O159:P159"/>
    <mergeCell ref="O162:P162"/>
    <mergeCell ref="H163:I163"/>
    <mergeCell ref="J163:L163"/>
    <mergeCell ref="M163:N163"/>
    <mergeCell ref="O163:P163"/>
    <mergeCell ref="H160:I160"/>
    <mergeCell ref="J160:L160"/>
    <mergeCell ref="M160:N160"/>
    <mergeCell ref="O160:P160"/>
    <mergeCell ref="H161:I161"/>
    <mergeCell ref="J161:L161"/>
    <mergeCell ref="M161:N161"/>
    <mergeCell ref="O161:P161"/>
    <mergeCell ref="H162:I162"/>
    <mergeCell ref="J162:L162"/>
    <mergeCell ref="M162:N162"/>
    <mergeCell ref="H164:I164"/>
    <mergeCell ref="J164:L164"/>
    <mergeCell ref="M164:N164"/>
    <mergeCell ref="O164:P164"/>
    <mergeCell ref="H165:I165"/>
    <mergeCell ref="J165:L165"/>
    <mergeCell ref="M165:N165"/>
    <mergeCell ref="O165:P165"/>
    <mergeCell ref="J166:L166"/>
    <mergeCell ref="M166:N166"/>
    <mergeCell ref="H166:I166"/>
    <mergeCell ref="H167:I167"/>
    <mergeCell ref="J167:L167"/>
    <mergeCell ref="M167:N167"/>
    <mergeCell ref="O167:P167"/>
    <mergeCell ref="M186:N186"/>
    <mergeCell ref="O186:P186"/>
    <mergeCell ref="H175:I175"/>
    <mergeCell ref="J175:L175"/>
    <mergeCell ref="M175:N175"/>
    <mergeCell ref="O175:P175"/>
    <mergeCell ref="H173:I173"/>
    <mergeCell ref="J173:L173"/>
    <mergeCell ref="M173:N173"/>
    <mergeCell ref="O173:P173"/>
    <mergeCell ref="H174:I174"/>
    <mergeCell ref="O174:P174"/>
    <mergeCell ref="H172:I172"/>
    <mergeCell ref="J172:L172"/>
    <mergeCell ref="M172:N172"/>
    <mergeCell ref="O172:P172"/>
    <mergeCell ref="H171:I171"/>
    <mergeCell ref="J171:L171"/>
    <mergeCell ref="M171:N171"/>
    <mergeCell ref="O171:P171"/>
    <mergeCell ref="H192:I192"/>
    <mergeCell ref="J192:L192"/>
    <mergeCell ref="M192:N192"/>
    <mergeCell ref="O192:P192"/>
    <mergeCell ref="H188:I188"/>
    <mergeCell ref="J188:L188"/>
    <mergeCell ref="M188:N188"/>
    <mergeCell ref="O188:P188"/>
    <mergeCell ref="H189:I189"/>
    <mergeCell ref="J189:L189"/>
    <mergeCell ref="M189:N189"/>
    <mergeCell ref="O189:P189"/>
    <mergeCell ref="H190:I190"/>
    <mergeCell ref="J190:L190"/>
    <mergeCell ref="M190:N190"/>
    <mergeCell ref="M191:N191"/>
    <mergeCell ref="B204:B205"/>
    <mergeCell ref="C204:C205"/>
    <mergeCell ref="D204:D205"/>
    <mergeCell ref="E204:E205"/>
    <mergeCell ref="F204:F205"/>
    <mergeCell ref="G204:G205"/>
    <mergeCell ref="C200:C201"/>
    <mergeCell ref="B200:B201"/>
    <mergeCell ref="M195:N195"/>
    <mergeCell ref="H198:I198"/>
    <mergeCell ref="J198:L198"/>
    <mergeCell ref="M198:N198"/>
    <mergeCell ref="G200:G201"/>
    <mergeCell ref="J200:L201"/>
    <mergeCell ref="H200:I201"/>
    <mergeCell ref="B202:B203"/>
    <mergeCell ref="O202:P203"/>
    <mergeCell ref="H204:I205"/>
    <mergeCell ref="J204:L205"/>
    <mergeCell ref="M204:N205"/>
    <mergeCell ref="O204:P205"/>
    <mergeCell ref="C202:C203"/>
    <mergeCell ref="D202:D203"/>
    <mergeCell ref="E202:E203"/>
    <mergeCell ref="F202:F203"/>
    <mergeCell ref="G202:G203"/>
    <mergeCell ref="H202:I203"/>
    <mergeCell ref="J202:L203"/>
    <mergeCell ref="M202:N203"/>
    <mergeCell ref="B182:B184"/>
    <mergeCell ref="C182:C184"/>
    <mergeCell ref="D182:D184"/>
    <mergeCell ref="E182:E184"/>
    <mergeCell ref="F182:F184"/>
    <mergeCell ref="G182:G184"/>
    <mergeCell ref="H182:I184"/>
    <mergeCell ref="J182:L184"/>
    <mergeCell ref="M182:N184"/>
    <mergeCell ref="Q79:R79"/>
    <mergeCell ref="O79:P79"/>
    <mergeCell ref="O78:P78"/>
    <mergeCell ref="A115:A117"/>
    <mergeCell ref="B115:B117"/>
    <mergeCell ref="C115:C117"/>
    <mergeCell ref="D115:D117"/>
    <mergeCell ref="E115:E117"/>
    <mergeCell ref="F115:F117"/>
    <mergeCell ref="G115:G117"/>
    <mergeCell ref="H115:I117"/>
    <mergeCell ref="J115:L117"/>
    <mergeCell ref="Q94:R94"/>
    <mergeCell ref="M94:N94"/>
    <mergeCell ref="J94:K94"/>
    <mergeCell ref="H94:I94"/>
    <mergeCell ref="H96:I96"/>
    <mergeCell ref="J96:L96"/>
    <mergeCell ref="M96:N96"/>
    <mergeCell ref="O96:P96"/>
    <mergeCell ref="O97:P100"/>
    <mergeCell ref="J97:L100"/>
    <mergeCell ref="M97:N100"/>
    <mergeCell ref="M101:N105"/>
    <mergeCell ref="Q120:R122"/>
    <mergeCell ref="Q123:R127"/>
    <mergeCell ref="Q128:R131"/>
    <mergeCell ref="Q132:R132"/>
    <mergeCell ref="Q133:R133"/>
    <mergeCell ref="Q134:R134"/>
    <mergeCell ref="Q135:R135"/>
    <mergeCell ref="H135:I135"/>
    <mergeCell ref="J135:K135"/>
    <mergeCell ref="H134:I134"/>
    <mergeCell ref="H123:I127"/>
    <mergeCell ref="H132:I132"/>
    <mergeCell ref="J132:L132"/>
    <mergeCell ref="M132:N132"/>
    <mergeCell ref="O132:P132"/>
    <mergeCell ref="J128:L131"/>
    <mergeCell ref="O128:P131"/>
    <mergeCell ref="H133:I133"/>
    <mergeCell ref="J133:L133"/>
    <mergeCell ref="M133:N133"/>
    <mergeCell ref="O133:P133"/>
    <mergeCell ref="M135:N135"/>
    <mergeCell ref="J134:K134"/>
    <mergeCell ref="M134:N134"/>
    <mergeCell ref="J136:K136"/>
    <mergeCell ref="Q136:R136"/>
    <mergeCell ref="H137:I137"/>
    <mergeCell ref="J137:K137"/>
    <mergeCell ref="Q137:R137"/>
    <mergeCell ref="Q138:R138"/>
    <mergeCell ref="Q139:R139"/>
    <mergeCell ref="H140:I140"/>
    <mergeCell ref="J140:K140"/>
    <mergeCell ref="Q140:R140"/>
    <mergeCell ref="H138:I138"/>
    <mergeCell ref="J138:L138"/>
    <mergeCell ref="M138:N138"/>
    <mergeCell ref="O138:P138"/>
    <mergeCell ref="H139:I139"/>
    <mergeCell ref="J139:L139"/>
    <mergeCell ref="M139:N139"/>
    <mergeCell ref="O139:P139"/>
    <mergeCell ref="H136:I136"/>
    <mergeCell ref="M140:N140"/>
    <mergeCell ref="Q142:R142"/>
    <mergeCell ref="H143:I143"/>
    <mergeCell ref="J143:K143"/>
    <mergeCell ref="Q143:R143"/>
    <mergeCell ref="H144:I144"/>
    <mergeCell ref="J144:K144"/>
    <mergeCell ref="Q144:R144"/>
    <mergeCell ref="H145:I145"/>
    <mergeCell ref="J145:K145"/>
    <mergeCell ref="Q145:R145"/>
    <mergeCell ref="M142:N142"/>
    <mergeCell ref="M143:N143"/>
    <mergeCell ref="M145:N145"/>
    <mergeCell ref="H142:I142"/>
    <mergeCell ref="J142:K142"/>
    <mergeCell ref="Q146:R146"/>
    <mergeCell ref="H147:I147"/>
    <mergeCell ref="J147:K147"/>
    <mergeCell ref="Q147:R147"/>
    <mergeCell ref="Q148:R148"/>
    <mergeCell ref="Q149:R149"/>
    <mergeCell ref="Q150:R150"/>
    <mergeCell ref="Q151:R151"/>
    <mergeCell ref="Q152:R152"/>
    <mergeCell ref="H152:I152"/>
    <mergeCell ref="J152:L152"/>
    <mergeCell ref="M152:N152"/>
    <mergeCell ref="O152:P152"/>
    <mergeCell ref="H148:I148"/>
    <mergeCell ref="J148:L148"/>
    <mergeCell ref="M148:N148"/>
    <mergeCell ref="O148:P148"/>
    <mergeCell ref="M146:N146"/>
    <mergeCell ref="M147:N147"/>
    <mergeCell ref="H146:I146"/>
    <mergeCell ref="J146:K146"/>
    <mergeCell ref="Q153:R153"/>
    <mergeCell ref="Q154:R154"/>
    <mergeCell ref="Q155:R155"/>
    <mergeCell ref="Q156:R156"/>
    <mergeCell ref="Q157:R157"/>
    <mergeCell ref="Q158:R158"/>
    <mergeCell ref="Q159:R159"/>
    <mergeCell ref="Q160:R160"/>
    <mergeCell ref="Q161:R161"/>
    <mergeCell ref="Q162:R162"/>
    <mergeCell ref="Q163:R163"/>
    <mergeCell ref="Q164:R164"/>
    <mergeCell ref="Q165:R165"/>
    <mergeCell ref="Q166:R166"/>
    <mergeCell ref="Q167:R167"/>
    <mergeCell ref="Q168:R168"/>
    <mergeCell ref="Q169:R169"/>
    <mergeCell ref="Q170:R170"/>
    <mergeCell ref="Q187:R187"/>
    <mergeCell ref="Q188:R188"/>
    <mergeCell ref="H168:I168"/>
    <mergeCell ref="J168:L168"/>
    <mergeCell ref="M168:N168"/>
    <mergeCell ref="O168:P168"/>
    <mergeCell ref="H169:I169"/>
    <mergeCell ref="J169:L169"/>
    <mergeCell ref="H170:I170"/>
    <mergeCell ref="J170:L170"/>
    <mergeCell ref="M170:N170"/>
    <mergeCell ref="H187:I187"/>
    <mergeCell ref="J187:L187"/>
    <mergeCell ref="M187:N187"/>
    <mergeCell ref="O187:P187"/>
    <mergeCell ref="O176:P181"/>
    <mergeCell ref="J176:L181"/>
    <mergeCell ref="O182:P184"/>
    <mergeCell ref="H185:I185"/>
    <mergeCell ref="J185:L185"/>
    <mergeCell ref="M185:N185"/>
    <mergeCell ref="O185:P185"/>
    <mergeCell ref="H186:I186"/>
    <mergeCell ref="J186:L186"/>
    <mergeCell ref="Q171:R171"/>
    <mergeCell ref="Q172:R172"/>
    <mergeCell ref="Q173:R173"/>
    <mergeCell ref="Q174:R174"/>
    <mergeCell ref="Q175:R175"/>
    <mergeCell ref="A176:A181"/>
    <mergeCell ref="B176:B181"/>
    <mergeCell ref="C176:C181"/>
    <mergeCell ref="D176:D181"/>
    <mergeCell ref="F176:F181"/>
    <mergeCell ref="G176:G181"/>
    <mergeCell ref="E176:E181"/>
    <mergeCell ref="H176:I181"/>
    <mergeCell ref="Q176:R181"/>
    <mergeCell ref="J174:L174"/>
    <mergeCell ref="M174:N174"/>
    <mergeCell ref="M176:N181"/>
    <mergeCell ref="A200:A201"/>
    <mergeCell ref="M200:N201"/>
    <mergeCell ref="O200:P201"/>
    <mergeCell ref="H197:I197"/>
    <mergeCell ref="J197:L197"/>
    <mergeCell ref="M197:N197"/>
    <mergeCell ref="F200:F201"/>
    <mergeCell ref="E200:E201"/>
    <mergeCell ref="D200:D201"/>
    <mergeCell ref="O197:P197"/>
    <mergeCell ref="O198:P198"/>
    <mergeCell ref="Q190:R190"/>
    <mergeCell ref="H191:I191"/>
    <mergeCell ref="J191:K191"/>
    <mergeCell ref="Q191:R191"/>
    <mergeCell ref="H199:I199"/>
    <mergeCell ref="J199:L199"/>
    <mergeCell ref="M199:N199"/>
    <mergeCell ref="O199:P199"/>
    <mergeCell ref="O195:P195"/>
    <mergeCell ref="H196:I196"/>
    <mergeCell ref="J196:L196"/>
    <mergeCell ref="M196:N196"/>
    <mergeCell ref="O196:P196"/>
    <mergeCell ref="H193:I193"/>
    <mergeCell ref="J193:L193"/>
    <mergeCell ref="M193:N193"/>
    <mergeCell ref="O193:P193"/>
    <mergeCell ref="H194:I194"/>
    <mergeCell ref="J194:L194"/>
    <mergeCell ref="M194:N194"/>
    <mergeCell ref="O194:P194"/>
    <mergeCell ref="H195:I195"/>
    <mergeCell ref="J195:L195"/>
    <mergeCell ref="O190:P190"/>
    <mergeCell ref="A204:A205"/>
    <mergeCell ref="Q204:R205"/>
    <mergeCell ref="H141:I141"/>
    <mergeCell ref="J141:K141"/>
    <mergeCell ref="Q141:R141"/>
    <mergeCell ref="Q119:R119"/>
    <mergeCell ref="Q118:R118"/>
    <mergeCell ref="J114:K114"/>
    <mergeCell ref="M114:N114"/>
    <mergeCell ref="Q192:R192"/>
    <mergeCell ref="Q193:R193"/>
    <mergeCell ref="Q194:R194"/>
    <mergeCell ref="Q196:R196"/>
    <mergeCell ref="Q197:R197"/>
    <mergeCell ref="Q198:R198"/>
    <mergeCell ref="Q199:R199"/>
    <mergeCell ref="Q200:R201"/>
    <mergeCell ref="A202:A203"/>
    <mergeCell ref="Q202:R203"/>
    <mergeCell ref="A182:A184"/>
    <mergeCell ref="Q182:R184"/>
    <mergeCell ref="Q185:R185"/>
    <mergeCell ref="Q186:R186"/>
    <mergeCell ref="Q189:R189"/>
    <mergeCell ref="O71:P71"/>
    <mergeCell ref="O70:P70"/>
    <mergeCell ref="O75:P75"/>
    <mergeCell ref="M70:N70"/>
    <mergeCell ref="M71:N71"/>
    <mergeCell ref="Q71:R71"/>
    <mergeCell ref="H67:I67"/>
    <mergeCell ref="J67:K67"/>
    <mergeCell ref="M67:N67"/>
    <mergeCell ref="Q67:R67"/>
    <mergeCell ref="Q68:R68"/>
    <mergeCell ref="Q69:R69"/>
    <mergeCell ref="M68:N68"/>
    <mergeCell ref="M69:N69"/>
    <mergeCell ref="J69:K69"/>
    <mergeCell ref="H69:I69"/>
    <mergeCell ref="H68:I68"/>
    <mergeCell ref="J68:K68"/>
    <mergeCell ref="O68:P68"/>
    <mergeCell ref="H71:I71"/>
    <mergeCell ref="H70:I70"/>
    <mergeCell ref="J70:K70"/>
    <mergeCell ref="J71:K71"/>
    <mergeCell ref="J75:K75"/>
    <mergeCell ref="M85:N85"/>
    <mergeCell ref="O85:P85"/>
    <mergeCell ref="Q85:R85"/>
    <mergeCell ref="H92:I92"/>
    <mergeCell ref="H87:I87"/>
    <mergeCell ref="J87:K87"/>
    <mergeCell ref="M87:N87"/>
    <mergeCell ref="O87:P87"/>
    <mergeCell ref="Q87:R87"/>
    <mergeCell ref="Q86:R86"/>
    <mergeCell ref="O86:P86"/>
    <mergeCell ref="M86:N86"/>
    <mergeCell ref="J86:K86"/>
    <mergeCell ref="H86:I86"/>
    <mergeCell ref="O89:P89"/>
    <mergeCell ref="O90:P90"/>
    <mergeCell ref="J92:K92"/>
    <mergeCell ref="M93:N93"/>
    <mergeCell ref="O93:P93"/>
    <mergeCell ref="Q93:R93"/>
    <mergeCell ref="H73:I73"/>
    <mergeCell ref="J73:K73"/>
    <mergeCell ref="M73:N73"/>
    <mergeCell ref="O73:P73"/>
    <mergeCell ref="Q73:R73"/>
    <mergeCell ref="H74:I74"/>
    <mergeCell ref="J74:K74"/>
    <mergeCell ref="M74:N74"/>
    <mergeCell ref="O74:P74"/>
    <mergeCell ref="Q74:R74"/>
    <mergeCell ref="H91:I91"/>
    <mergeCell ref="J91:K91"/>
    <mergeCell ref="M91:N91"/>
    <mergeCell ref="O91:P91"/>
    <mergeCell ref="Q91:R91"/>
    <mergeCell ref="M92:N92"/>
    <mergeCell ref="O92:P92"/>
    <mergeCell ref="Q92:R92"/>
    <mergeCell ref="M84:N84"/>
    <mergeCell ref="O84:P84"/>
    <mergeCell ref="Q84:R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Азм</dc:creator>
  <cp:lastModifiedBy>Азм</cp:lastModifiedBy>
  <cp:lastPrinted>2018-11-14T10:34:17Z</cp:lastPrinted>
  <dcterms:created xsi:type="dcterms:W3CDTF">2018-02-13T07:50:05Z</dcterms:created>
  <dcterms:modified xsi:type="dcterms:W3CDTF">2018-12-05T07:47:32Z</dcterms:modified>
</cp:coreProperties>
</file>